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defaultThemeVersion="124226"/>
  <mc:AlternateContent xmlns:mc="http://schemas.openxmlformats.org/markup-compatibility/2006">
    <mc:Choice Requires="x15">
      <x15ac:absPath xmlns:x15ac="http://schemas.microsoft.com/office/spreadsheetml/2010/11/ac" url="S:\RD\Grants Management\Social Services\SFY 2019\Application and Tracking\Innovation Projects\"/>
    </mc:Choice>
  </mc:AlternateContent>
  <xr:revisionPtr revIDLastSave="0" documentId="8_{B832A9C6-8C2C-41E2-99E7-0D78ABCD1FA3}" xr6:coauthVersionLast="34" xr6:coauthVersionMax="34" xr10:uidLastSave="{00000000-0000-0000-0000-000000000000}"/>
  <bookViews>
    <workbookView xWindow="0" yWindow="0" windowWidth="20493" windowHeight="7759" xr2:uid="{00000000-000D-0000-FFFF-FFFF00000000}"/>
  </bookViews>
  <sheets>
    <sheet name="Applicant Information" sheetId="4" r:id="rId1"/>
    <sheet name="Budget Narrative" sheetId="3" r:id="rId2"/>
    <sheet name="Budget Summary" sheetId="1" r:id="rId3"/>
  </sheets>
  <externalReferences>
    <externalReference r:id="rId4"/>
  </externalReferences>
  <definedNames>
    <definedName name="counties">'[1]FOR ADSD USE ONLY-do not delete'!$A$61:$A$77</definedName>
    <definedName name="_xlnm.Print_Area" localSheetId="0">'Applicant Information'!$A$1:$T$48</definedName>
    <definedName name="_xlnm.Print_Area" localSheetId="1">'Budget Narrative'!$A$1:$I$117</definedName>
    <definedName name="_xlnm.Print_Area" localSheetId="2">'Budget Summary'!$A$1:$I$33</definedName>
  </definedNames>
  <calcPr calcId="179021" iterate="1"/>
</workbook>
</file>

<file path=xl/calcChain.xml><?xml version="1.0" encoding="utf-8"?>
<calcChain xmlns="http://schemas.openxmlformats.org/spreadsheetml/2006/main">
  <c r="I65" i="3" l="1"/>
  <c r="I96" i="3"/>
  <c r="I80" i="3"/>
  <c r="A30" i="1" l="1"/>
  <c r="B24" i="1"/>
  <c r="B23" i="1"/>
  <c r="F21" i="1"/>
  <c r="E21" i="1"/>
  <c r="H19" i="1"/>
  <c r="H21" i="1" s="1"/>
  <c r="G19" i="1"/>
  <c r="G21" i="1" s="1"/>
  <c r="F19" i="1"/>
  <c r="E19" i="1"/>
  <c r="D19" i="1"/>
  <c r="D21" i="1" s="1"/>
  <c r="C19" i="1"/>
  <c r="B17" i="1"/>
  <c r="I17" i="1" s="1"/>
  <c r="B16" i="1"/>
  <c r="I16" i="1" s="1"/>
  <c r="I86" i="3"/>
  <c r="B15" i="1" s="1"/>
  <c r="I15" i="1" s="1"/>
  <c r="B14" i="1"/>
  <c r="I14" i="1" s="1"/>
  <c r="I60" i="3"/>
  <c r="I59" i="3"/>
  <c r="I58" i="3"/>
  <c r="I57" i="3"/>
  <c r="I56" i="3"/>
  <c r="I55" i="3"/>
  <c r="I54" i="3"/>
  <c r="I47" i="3"/>
  <c r="I46" i="3"/>
  <c r="I45" i="3"/>
  <c r="I44" i="3"/>
  <c r="I43" i="3"/>
  <c r="I39" i="3" s="1"/>
  <c r="I42" i="3"/>
  <c r="I41" i="3"/>
  <c r="I33" i="3"/>
  <c r="H33" i="3"/>
  <c r="I31" i="3"/>
  <c r="H31" i="3"/>
  <c r="I29" i="3"/>
  <c r="H29" i="3"/>
  <c r="I27" i="3"/>
  <c r="H27" i="3"/>
  <c r="I25" i="3"/>
  <c r="H25" i="3"/>
  <c r="I23" i="3"/>
  <c r="H23" i="3"/>
  <c r="I21" i="3"/>
  <c r="H21" i="3"/>
  <c r="I19" i="3"/>
  <c r="H19" i="3"/>
  <c r="I17" i="3"/>
  <c r="H17" i="3"/>
  <c r="I15" i="3"/>
  <c r="H15" i="3"/>
  <c r="I13" i="3"/>
  <c r="H13" i="3"/>
  <c r="I11" i="3"/>
  <c r="H11" i="3"/>
  <c r="I9" i="3"/>
  <c r="H9" i="3"/>
  <c r="I7" i="3"/>
  <c r="H7" i="3"/>
  <c r="F1" i="3"/>
  <c r="G1" i="1" s="1"/>
  <c r="C1" i="3"/>
  <c r="B1" i="1" s="1"/>
  <c r="AB1" i="4"/>
  <c r="L28" i="4" s="1"/>
  <c r="C7" i="1" s="1"/>
  <c r="I52" i="3" l="1"/>
  <c r="B13" i="1"/>
  <c r="I37" i="3"/>
  <c r="B12" i="1" s="1"/>
  <c r="I12" i="1" s="1"/>
  <c r="F3" i="3"/>
  <c r="I3" i="3"/>
  <c r="B11" i="1" s="1"/>
  <c r="I11" i="1" s="1"/>
  <c r="I13" i="1"/>
  <c r="I107" i="3" l="1"/>
  <c r="I117" i="3"/>
  <c r="B8" i="1" s="1"/>
  <c r="B19" i="1"/>
  <c r="I19" i="1"/>
  <c r="R8" i="4" l="1"/>
  <c r="C8" i="1"/>
  <c r="C21" i="1" s="1"/>
  <c r="B21" i="1"/>
  <c r="I8" i="1" l="1"/>
  <c r="I21" i="1" l="1"/>
  <c r="I23" i="1"/>
  <c r="I24" i="1" s="1"/>
</calcChain>
</file>

<file path=xl/sharedStrings.xml><?xml version="1.0" encoding="utf-8"?>
<sst xmlns="http://schemas.openxmlformats.org/spreadsheetml/2006/main" count="209" uniqueCount="144">
  <si>
    <t>A.</t>
  </si>
  <si>
    <t>TOTAL</t>
  </si>
  <si>
    <t>PENDING OR SECURED</t>
  </si>
  <si>
    <t xml:space="preserve">Personnel </t>
  </si>
  <si>
    <t>Equipment</t>
  </si>
  <si>
    <t>FUNDING SOURCES</t>
  </si>
  <si>
    <t>TOTAL EXPENSE</t>
  </si>
  <si>
    <t>Total Indirect Cost</t>
  </si>
  <si>
    <t>Indirect % of Budget</t>
  </si>
  <si>
    <t>EXPENSE CATEGORY</t>
  </si>
  <si>
    <t xml:space="preserve">Contractual/Consultant </t>
  </si>
  <si>
    <t>Other Expenses</t>
  </si>
  <si>
    <t>Other Funding</t>
  </si>
  <si>
    <t>Total Agency Budget</t>
  </si>
  <si>
    <t>Operating</t>
  </si>
  <si>
    <t>Annual Salary</t>
  </si>
  <si>
    <t>% of Time</t>
  </si>
  <si>
    <t xml:space="preserve">Months </t>
  </si>
  <si>
    <t>Amount Requested</t>
  </si>
  <si>
    <t>Fringe Rate</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</si>
  <si>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</si>
  <si>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</si>
  <si>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</si>
  <si>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</si>
  <si>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</si>
  <si>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</si>
  <si>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Contractual</t>
  </si>
  <si>
    <r>
      <t>Method of Selection:</t>
    </r>
    <r>
      <rPr>
        <sz val="12"/>
        <rFont val="Arial"/>
        <family val="2"/>
      </rPr>
      <t xml:space="preserve">  explain, i.e. sole source or competitive bid</t>
    </r>
  </si>
  <si>
    <t>Other</t>
  </si>
  <si>
    <t>Cost</t>
  </si>
  <si>
    <t># of Trips</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</si>
  <si>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</si>
  <si>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</si>
  <si>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</si>
  <si>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</si>
  <si>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</si>
  <si>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</si>
  <si>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Name of Contractor, Subrecipient:</t>
  </si>
  <si>
    <t>Travel/Training</t>
  </si>
  <si>
    <t>ADSD      Funds</t>
  </si>
  <si>
    <t>Trip total:</t>
  </si>
  <si>
    <t>*If traveling to more than 1 out-of-state destination, copy section above and insert here.</t>
  </si>
  <si>
    <t>*If traveling to more than 1 in-state destination, copy section above and insert here.  If requesting general mileage for operational purposes, complete the mileage line item only.</t>
  </si>
  <si>
    <t>*If more than one Contractor/Consultant, copy section above and insert here.</t>
  </si>
  <si>
    <t>Administrative Expenses or Federal Indirect Cost Rate (FICR)</t>
  </si>
  <si>
    <t>*Revise this formula as needed to include all contractors listed.</t>
  </si>
  <si>
    <t>*Revise this formula as needed to include each trip listed.</t>
  </si>
  <si>
    <t>*Enter total calculation based on type of federal rate selected. There is no formula in this cell.</t>
  </si>
  <si>
    <r>
      <t>PATTERN BOXES ARE FORMULA DRIVEN - DO NOT OVERIDE -</t>
    </r>
    <r>
      <rPr>
        <u/>
        <sz val="14"/>
        <color indexed="10"/>
        <rFont val="Arial"/>
        <family val="2"/>
      </rPr>
      <t xml:space="preserve"> SEE INSTRUCTIONS</t>
    </r>
  </si>
  <si>
    <t>ADSD Percent of Agency Budget</t>
  </si>
  <si>
    <t>B.</t>
  </si>
  <si>
    <t>Provide a breakdown of the type of fringe benefits provided, such as health insurance, Medicare, FICA, retirement, etc.  Describe position duties as it relates to the funding and program objectives. Expand rows as needed.</t>
  </si>
  <si>
    <t>Fringe Amount</t>
  </si>
  <si>
    <t>Personnel Costs</t>
  </si>
  <si>
    <t>Fringe Only:</t>
  </si>
  <si>
    <t>Total:</t>
  </si>
  <si>
    <t>Identify staff who will travel, the purpose, frequency and projected costs. Utilize GSA rates for per diem and lodging (go to www.gsa.gov) and State rates for mileage (54.5 cents) as a guide unless the organization's policies specify lower rates for these expenses.  Out-of-state travel or non-standard fares require special justification.</t>
  </si>
  <si>
    <t>Description:</t>
  </si>
  <si>
    <t>Amount:</t>
  </si>
  <si>
    <r>
      <t xml:space="preserve">Scope of Work: </t>
    </r>
    <r>
      <rPr>
        <sz val="12"/>
        <rFont val="Arial"/>
        <family val="2"/>
      </rPr>
      <t xml:space="preserve">Define scope of work. What will be the specific services/tasks that will be completed and specific deliverables. How do deliverables relate to your goals and objectives, how will deliverables achieve your objective(s).  </t>
    </r>
  </si>
  <si>
    <r>
      <t>Method of Accountability:</t>
    </r>
    <r>
      <rPr>
        <sz val="12"/>
        <rFont val="Arial"/>
        <family val="2"/>
      </rPr>
      <t xml:space="preserve"> Define - Describe how the progress and performance of the consultant will be monitored.  Identify who is responsible for supervising the consultant's work.</t>
    </r>
  </si>
  <si>
    <r>
      <t>Sole Source Justification:</t>
    </r>
    <r>
      <rPr>
        <sz val="12"/>
        <rFont val="Arial"/>
        <family val="2"/>
      </rPr>
      <t xml:space="preserve">  Define if sole source method, not needed for competitive bid</t>
    </r>
  </si>
  <si>
    <t>Federal Indirect Cost Rate (FICR): Identify approved FICR and attach letter to the budget.  Describe how the total indirect amount was calculated based on letter guidance and exceptions.</t>
  </si>
  <si>
    <t>RATE:</t>
  </si>
  <si>
    <t>TOTAL DIRECT PROJECT COSTS</t>
  </si>
  <si>
    <t>TOTAL BUDGET REQUEST</t>
  </si>
  <si>
    <t>ENTER TOTAL FUNDING</t>
  </si>
  <si>
    <t>These boxes should equal zero</t>
  </si>
  <si>
    <t xml:space="preserve">Applicant Name: </t>
  </si>
  <si>
    <t>Type of Service:</t>
  </si>
  <si>
    <t>Position: Staff Name (if known, otherwise state new position), Title, Position Control Number (PCN)</t>
  </si>
  <si>
    <t>*For any additional staff, unhide rows 29-36. Delete any extra rows, if not needed.</t>
  </si>
  <si>
    <t>Enter Title of Trip &amp; Destination such as CDC Conference: San Diego, CA</t>
  </si>
  <si>
    <t>Enter Origin &amp; Destination</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</si>
  <si>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</si>
  <si>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</si>
  <si>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</si>
  <si>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</si>
  <si>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r>
      <t>Period of Performance:</t>
    </r>
    <r>
      <rPr>
        <sz val="12"/>
        <rFont val="Arial"/>
        <family val="2"/>
      </rPr>
      <t xml:space="preserve"> </t>
    </r>
  </si>
  <si>
    <t>Explain the need and/or purpose for the contractual or consultant service. Identify project workers who are not regular employees of the organization. Include costs of labor, travel, per diem, or other costs.  Only include costs for which there is a written agreement or contract.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</si>
  <si>
    <r>
      <t xml:space="preserve">Administrative expenses and FICR are to be used to help cover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must be adequately described and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depending on the funding source and existence of an FICR percentage of the direct project costs requested from ADSD.  Administrative expenses do not apply to equipment.</t>
    </r>
  </si>
  <si>
    <t>Choose type of rate according to funding source and provide calculation or explanations:</t>
  </si>
  <si>
    <t>State Funding: 8%</t>
  </si>
  <si>
    <t>Federal Funding: 10% of Modified Direct Costs (maximum allowable rate)</t>
  </si>
  <si>
    <r>
      <t>TO BE COMPLETED BY</t>
    </r>
    <r>
      <rPr>
        <b/>
        <sz val="10"/>
        <rFont val="Arial"/>
        <family val="2"/>
      </rPr>
      <t xml:space="preserve"> ADSD ONLY</t>
    </r>
  </si>
  <si>
    <t>Application Number:</t>
  </si>
  <si>
    <t xml:space="preserve">       Date &amp; Time                                                                                                                 x      Received:</t>
  </si>
  <si>
    <t>APPLICANT INFORMATION</t>
  </si>
  <si>
    <t xml:space="preserve">PROGRAM  </t>
  </si>
  <si>
    <t>Name:</t>
  </si>
  <si>
    <t>Address:</t>
  </si>
  <si>
    <t>City, State:</t>
  </si>
  <si>
    <t>ZIP Code:</t>
  </si>
  <si>
    <t>County:</t>
  </si>
  <si>
    <t>Program Director Contact Information</t>
  </si>
  <si>
    <t>First &amp; Last Name:</t>
  </si>
  <si>
    <t>Title:</t>
  </si>
  <si>
    <t>E-Mail:</t>
  </si>
  <si>
    <t>Phone Number:</t>
  </si>
  <si>
    <t>Fax Number:</t>
  </si>
  <si>
    <t xml:space="preserve"> (List city, town, county or statewide areas)</t>
  </si>
  <si>
    <t>Authorized Representative (Print or Type)</t>
  </si>
  <si>
    <t>First Name:</t>
  </si>
  <si>
    <t>Last Name:</t>
  </si>
  <si>
    <t xml:space="preserve">Title: </t>
  </si>
  <si>
    <t>Signature of Authorized Representative</t>
  </si>
  <si>
    <t>Date</t>
  </si>
  <si>
    <t>Transportation</t>
  </si>
  <si>
    <t>Disease Prevention/Health Promotion</t>
  </si>
  <si>
    <t>Caregiver Services</t>
  </si>
  <si>
    <t>Food Security</t>
  </si>
  <si>
    <r>
      <rPr>
        <b/>
        <i/>
        <sz val="12"/>
        <color indexed="30"/>
        <rFont val="Arial"/>
        <family val="2"/>
      </rPr>
      <t xml:space="preserve">Nevada Aging and Disability Services Division (ADSD)
</t>
    </r>
    <r>
      <rPr>
        <b/>
        <i/>
        <sz val="12"/>
        <rFont val="Arial"/>
        <family val="2"/>
      </rPr>
      <t>Competitive</t>
    </r>
    <r>
      <rPr>
        <b/>
        <i/>
        <sz val="12"/>
        <color indexed="8"/>
        <rFont val="Arial"/>
        <family val="2"/>
      </rPr>
      <t xml:space="preserve"> Grant Application
INNOVATION PROJECTS</t>
    </r>
    <r>
      <rPr>
        <b/>
        <i/>
        <sz val="12"/>
        <rFont val="Arial"/>
        <family val="2"/>
      </rPr>
      <t xml:space="preserve">
</t>
    </r>
    <r>
      <rPr>
        <i/>
        <sz val="11.5"/>
        <rFont val="Arial"/>
        <family val="2"/>
      </rPr>
      <t xml:space="preserve"> Project Period: September 30, 2018- September 29, 2019</t>
    </r>
  </si>
  <si>
    <t>Subrecipient Contact Information</t>
  </si>
  <si>
    <t>APPLICANT AGENCY / SUBRECIPIENT</t>
  </si>
  <si>
    <t>Trans</t>
  </si>
  <si>
    <t>Food</t>
  </si>
  <si>
    <t>EB</t>
  </si>
  <si>
    <t>Caregiver</t>
  </si>
  <si>
    <t>This will auto-populate</t>
  </si>
  <si>
    <t xml:space="preserve">   4. EMPLOYER IDENTIFICATION NUMBER (EIN):</t>
  </si>
  <si>
    <t xml:space="preserve">   5. DATA UNIVERSAL NUMBERING SYSTEM (DUNS) #:    </t>
  </si>
  <si>
    <t xml:space="preserve">   6. SOURCE FOR FUNDING:         </t>
  </si>
  <si>
    <t xml:space="preserve">   7. AREAS TO BE SERVED BY PROJECT                </t>
  </si>
  <si>
    <t xml:space="preserve">  8. PRIORITY  POPULATIONS: (Use Bullets)</t>
  </si>
  <si>
    <t xml:space="preserve"> (Age range, disabillity, veterans, low-income, caregivers, etc.)</t>
  </si>
  <si>
    <t>3. AGENCY/PROGRAM INFORMATION</t>
  </si>
  <si>
    <r>
      <rPr>
        <b/>
        <sz val="10"/>
        <rFont val="Arial"/>
        <family val="2"/>
      </rPr>
      <t xml:space="preserve">9. </t>
    </r>
    <r>
      <rPr>
        <sz val="10"/>
        <rFont val="Arial"/>
        <family val="2"/>
      </rPr>
      <t>TO THE BEST OF MY KNOWLEDGE AND BELIEF, ALL INFORMATION IN THIS APPLICATION IS TRUE AND CORRECT. THE DOCUMENT HAS BEEN DULY AUTHORIZED BY THE GOVERNING BODY OF THE APPLICANT AND THE APPLICANT WILL COMPLY WITH THE ATTACHED ASSURANCES IF THE ASSISTANCE IS AWARDED.</t>
    </r>
  </si>
  <si>
    <t>Received 
By:</t>
  </si>
  <si>
    <t>By Mail
In-Person</t>
  </si>
  <si>
    <t>Revision #:
By Email</t>
  </si>
  <si>
    <t xml:space="preserve">  1. TYPE OF SERVICE (Choose one per application):</t>
  </si>
  <si>
    <t>BUDGET NARRATIVE - FFY19
Innovation Projects</t>
  </si>
  <si>
    <t>List staff, positions, salaries/rate of pay, fringe rate, percent of direct-service time to be spent on the project and the number of months to calculate the amount requested.</t>
  </si>
  <si>
    <t>List tangible and expendable personal property such as office supplies, program supplies, postage, etc.  List any computer or program equipment which cost less than $1,000. Include any facility costs associated with the proposed program (not the agency as a whole), such as rent, maintenance expenses, insurance, as well as utilities such as power, water and communications. Provide a calculation for each line.</t>
  </si>
  <si>
    <t>List equipment to purchase or lease costing $1,000 or more, and justify these expenditures.  Equipment costing less than $1,000 should be listed under Operating.</t>
  </si>
  <si>
    <t>Identify and justify other direct expenditures that cannot be identified within another category, such as audit costs, insurance, printing and promotional costs, etc.  These costs are to be included in this category only if they are associated exclusively with this program.</t>
  </si>
  <si>
    <t>Pending</t>
  </si>
  <si>
    <t>MATCH</t>
  </si>
  <si>
    <t>B.  Comments regarding budget summary, if applicable.</t>
  </si>
  <si>
    <r>
      <t xml:space="preserve"> 2.</t>
    </r>
    <r>
      <rPr>
        <b/>
        <sz val="9"/>
        <rFont val="Arial"/>
        <family val="2"/>
      </rPr>
      <t xml:space="preserve">  </t>
    </r>
    <r>
      <rPr>
        <b/>
        <sz val="10"/>
        <rFont val="Arial"/>
        <family val="2"/>
      </rPr>
      <t xml:space="preserve">AMOUNT REQUESTED:
</t>
    </r>
    <r>
      <rPr>
        <i/>
        <sz val="8"/>
        <rFont val="Arial"/>
        <family val="2"/>
      </rPr>
      <t>This will auto-calculate 
from the Budget Narrative</t>
    </r>
  </si>
  <si>
    <t>BUDGET SUMMARY - FFY19
Innovation Projects</t>
  </si>
  <si>
    <t>D.  List potential amounts and sources of program income; and describe if the project plans to have a sliding fee scale or voluntary contributions.</t>
  </si>
  <si>
    <t>C.  Identify specific source(s) of match, as applicable, and indicate whether the match is Secured or Pending.</t>
  </si>
  <si>
    <t>Indirect / 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</si>
</sst>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quot;$&quot;#,##0.00"/>
    <numFmt numFmtId="165" formatCode="_(&quot;$&quot;* #,##0_);_(&quot;$&quot;* \(#,##0\);_(&quot;$&quot;* &quot;-&quot;??_);_(@_)"/>
    <numFmt numFmtId="166" formatCode="&quot;$&quot;#,##0"/>
    <numFmt numFmtId="167" formatCode="m/d/yy"/>
    <numFmt numFmtId="168" formatCode="mmmm\ d\,\ yyyy"/>
  </numFmts>
  <fonts count="50" x14ac:knownFonts="1">
    <font>
      <sz val="10"/>
      <name val="Arial"/>
    </font>
    <font>
      <sz val="10"/>
      <name val="Arial"/>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u/>
      <sz val="14"/>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sz val="9.5"/>
      <name val="Arial"/>
      <family val="2"/>
    </font>
    <font>
      <b/>
      <i/>
      <sz val="12"/>
      <color indexed="30"/>
      <name val="Arial"/>
      <family val="2"/>
    </font>
    <font>
      <b/>
      <i/>
      <sz val="12"/>
      <color indexed="8"/>
      <name val="Arial"/>
      <family val="2"/>
    </font>
    <font>
      <b/>
      <sz val="13.5"/>
      <name val="Arial"/>
      <family val="2"/>
    </font>
    <font>
      <b/>
      <sz val="9"/>
      <name val="Arial"/>
      <family val="2"/>
    </font>
    <font>
      <i/>
      <sz val="10"/>
      <name val="Arial"/>
      <family val="2"/>
    </font>
    <font>
      <i/>
      <sz val="9"/>
      <name val="Arial"/>
      <family val="2"/>
    </font>
    <font>
      <b/>
      <sz val="8"/>
      <name val="Arial"/>
      <family val="2"/>
    </font>
    <font>
      <i/>
      <sz val="11.5"/>
      <name val="Arial"/>
      <family val="2"/>
    </font>
    <font>
      <i/>
      <sz val="8"/>
      <name val="Arial"/>
      <family val="2"/>
    </font>
    <font>
      <b/>
      <i/>
      <sz val="11"/>
      <name val="Arial"/>
      <family val="2"/>
    </font>
    <font>
      <sz val="11.75"/>
      <name val="Arial"/>
      <family val="2"/>
    </font>
  </fonts>
  <fills count="11">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97">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style="thin">
        <color indexed="23"/>
      </left>
      <right style="thin">
        <color indexed="64"/>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23"/>
      </right>
      <top style="thin">
        <color indexed="23"/>
      </top>
      <bottom style="thin">
        <color indexed="23"/>
      </bottom>
      <diagonal/>
    </border>
    <border>
      <left/>
      <right style="thin">
        <color indexed="23"/>
      </right>
      <top/>
      <bottom/>
      <diagonal/>
    </border>
    <border>
      <left/>
      <right style="medium">
        <color indexed="64"/>
      </right>
      <top style="thin">
        <color indexed="23"/>
      </top>
      <bottom style="thin">
        <color indexed="23"/>
      </bottom>
      <diagonal/>
    </border>
    <border>
      <left style="thin">
        <color indexed="64"/>
      </left>
      <right/>
      <top style="thin">
        <color indexed="23"/>
      </top>
      <bottom style="thin">
        <color indexed="23"/>
      </bottom>
      <diagonal/>
    </border>
    <border>
      <left style="thin">
        <color indexed="64"/>
      </left>
      <right style="medium">
        <color indexed="64"/>
      </right>
      <top style="thin">
        <color indexed="23"/>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64"/>
      </left>
      <right/>
      <top style="thin">
        <color indexed="23"/>
      </top>
      <bottom/>
      <diagonal/>
    </border>
    <border>
      <left style="thin">
        <color indexed="64"/>
      </left>
      <right style="medium">
        <color indexed="64"/>
      </right>
      <top style="thin">
        <color indexed="23"/>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6">
    <xf numFmtId="0" fontId="0" fillId="0" borderId="0"/>
    <xf numFmtId="44" fontId="21" fillId="0" borderId="0" applyFont="0" applyFill="0" applyBorder="0" applyAlignment="0" applyProtection="0"/>
    <xf numFmtId="0" fontId="21" fillId="0" borderId="0"/>
    <xf numFmtId="9" fontId="1" fillId="0" borderId="0" applyFont="0" applyFill="0" applyBorder="0" applyAlignment="0" applyProtection="0"/>
    <xf numFmtId="9" fontId="21" fillId="0" borderId="0" applyFont="0" applyFill="0" applyBorder="0" applyAlignment="0" applyProtection="0"/>
    <xf numFmtId="44" fontId="1" fillId="0" borderId="0" applyFont="0" applyFill="0" applyBorder="0" applyAlignment="0" applyProtection="0"/>
  </cellStyleXfs>
  <cellXfs count="506">
    <xf numFmtId="0" fontId="0" fillId="0" borderId="0" xfId="0"/>
    <xf numFmtId="0" fontId="4" fillId="0" borderId="9" xfId="2" applyFont="1" applyFill="1" applyBorder="1" applyAlignment="1" applyProtection="1">
      <alignment horizontal="center" vertical="center" wrapText="1"/>
      <protection locked="0"/>
    </xf>
    <xf numFmtId="0" fontId="4" fillId="0" borderId="9" xfId="2" applyFont="1" applyFill="1" applyBorder="1" applyAlignment="1" applyProtection="1">
      <alignment horizontal="center" vertical="center"/>
      <protection locked="0"/>
    </xf>
    <xf numFmtId="5" fontId="2" fillId="0" borderId="9" xfId="2" applyNumberFormat="1" applyFont="1" applyFill="1" applyBorder="1" applyAlignment="1" applyProtection="1">
      <alignment horizontal="center" vertical="center"/>
      <protection locked="0"/>
    </xf>
    <xf numFmtId="1" fontId="2" fillId="0" borderId="9" xfId="2" applyNumberFormat="1" applyFont="1" applyFill="1" applyBorder="1" applyAlignment="1" applyProtection="1">
      <alignment horizontal="center" vertical="center"/>
      <protection locked="0"/>
    </xf>
    <xf numFmtId="0" fontId="2" fillId="0" borderId="9" xfId="2" applyFont="1" applyFill="1" applyBorder="1" applyAlignment="1" applyProtection="1">
      <alignment horizontal="center" vertical="center"/>
      <protection locked="0"/>
    </xf>
    <xf numFmtId="5" fontId="2" fillId="0" borderId="10" xfId="2" applyNumberFormat="1" applyFont="1" applyFill="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Fill="1" applyBorder="1" applyAlignment="1" applyProtection="1">
      <alignment horizontal="center" vertical="center" wrapText="1"/>
      <protection locked="0"/>
    </xf>
    <xf numFmtId="0" fontId="3" fillId="0" borderId="9" xfId="2" applyFont="1" applyFill="1" applyBorder="1" applyAlignment="1" applyProtection="1">
      <alignment vertical="center"/>
      <protection locked="0"/>
    </xf>
    <xf numFmtId="0" fontId="2" fillId="0" borderId="9" xfId="2" applyFont="1" applyFill="1" applyBorder="1" applyAlignment="1" applyProtection="1">
      <alignment vertical="center"/>
      <protection locked="0"/>
    </xf>
    <xf numFmtId="5" fontId="2" fillId="0" borderId="12" xfId="2" applyNumberFormat="1" applyFont="1" applyFill="1" applyBorder="1" applyAlignment="1" applyProtection="1">
      <alignment horizontal="center" vertical="center" wrapText="1"/>
      <protection locked="0"/>
    </xf>
    <xf numFmtId="0" fontId="0" fillId="0" borderId="9" xfId="0" applyBorder="1" applyAlignment="1" applyProtection="1">
      <alignment vertical="center" wrapText="1"/>
      <protection locked="0"/>
    </xf>
    <xf numFmtId="0" fontId="3" fillId="0" borderId="9" xfId="2" applyFont="1" applyFill="1" applyBorder="1" applyAlignment="1" applyProtection="1">
      <alignment horizontal="left" vertical="center" wrapText="1"/>
      <protection locked="0"/>
    </xf>
    <xf numFmtId="166" fontId="2" fillId="0" borderId="10" xfId="2" applyNumberFormat="1" applyFont="1" applyFill="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10" fontId="2" fillId="0" borderId="10" xfId="3" applyNumberFormat="1" applyFont="1" applyBorder="1" applyAlignment="1" applyProtection="1">
      <alignment horizontal="center" vertical="center" wrapText="1"/>
      <protection locked="0"/>
    </xf>
    <xf numFmtId="6" fontId="2" fillId="0" borderId="3" xfId="2" applyNumberFormat="1" applyFont="1" applyFill="1" applyBorder="1" applyAlignment="1" applyProtection="1">
      <alignment vertical="top" wrapText="1"/>
      <protection locked="0"/>
    </xf>
    <xf numFmtId="10" fontId="2" fillId="0" borderId="12" xfId="3" applyNumberFormat="1" applyFont="1" applyFill="1" applyBorder="1" applyAlignment="1" applyProtection="1">
      <alignment horizontal="center" vertical="top" wrapText="1"/>
      <protection locked="0"/>
    </xf>
    <xf numFmtId="0" fontId="12" fillId="0" borderId="0" xfId="2" applyFont="1" applyFill="1" applyAlignment="1" applyProtection="1">
      <alignment vertical="center"/>
    </xf>
    <xf numFmtId="0" fontId="22" fillId="0" borderId="0" xfId="2" applyFont="1" applyFill="1" applyBorder="1" applyAlignment="1" applyProtection="1">
      <alignment vertical="center"/>
    </xf>
    <xf numFmtId="0" fontId="23" fillId="0" borderId="0" xfId="2" applyFont="1" applyFill="1" applyAlignment="1" applyProtection="1">
      <alignment vertical="center"/>
    </xf>
    <xf numFmtId="165" fontId="2" fillId="5" borderId="13" xfId="1" applyNumberFormat="1" applyFont="1" applyFill="1" applyBorder="1" applyAlignment="1" applyProtection="1">
      <alignment horizontal="right" vertical="center"/>
    </xf>
    <xf numFmtId="166" fontId="22" fillId="5" borderId="13" xfId="1" applyNumberFormat="1" applyFont="1" applyFill="1" applyBorder="1" applyAlignment="1" applyProtection="1">
      <alignment horizontal="center" vertical="center"/>
    </xf>
    <xf numFmtId="0" fontId="24" fillId="5" borderId="13" xfId="2" applyFont="1" applyFill="1" applyBorder="1" applyAlignment="1" applyProtection="1">
      <alignment horizontal="right" vertical="center" wrapText="1"/>
    </xf>
    <xf numFmtId="166" fontId="6" fillId="5" borderId="14" xfId="2" applyNumberFormat="1" applyFont="1" applyFill="1" applyBorder="1" applyAlignment="1" applyProtection="1">
      <alignment horizontal="center" vertical="center"/>
    </xf>
    <xf numFmtId="0" fontId="23" fillId="0" borderId="0" xfId="2" applyNumberFormat="1" applyFont="1" applyFill="1" applyAlignment="1" applyProtection="1">
      <alignment vertical="center"/>
    </xf>
    <xf numFmtId="5" fontId="12" fillId="0" borderId="0" xfId="2" applyNumberFormat="1" applyFont="1" applyFill="1" applyAlignment="1" applyProtection="1">
      <alignment horizontal="right" vertical="center"/>
    </xf>
    <xf numFmtId="0" fontId="11" fillId="0" borderId="0" xfId="2" applyFont="1" applyFill="1" applyBorder="1" applyAlignment="1" applyProtection="1">
      <alignment vertical="center" wrapText="1"/>
    </xf>
    <xf numFmtId="0" fontId="3" fillId="6" borderId="15" xfId="2" applyFont="1" applyFill="1" applyBorder="1" applyAlignment="1" applyProtection="1">
      <alignment vertical="top" wrapText="1"/>
    </xf>
    <xf numFmtId="0" fontId="3" fillId="6" borderId="17" xfId="2" applyFont="1" applyFill="1" applyBorder="1" applyAlignment="1" applyProtection="1">
      <alignment vertical="top" wrapText="1"/>
    </xf>
    <xf numFmtId="164" fontId="23" fillId="0" borderId="0" xfId="2" applyNumberFormat="1" applyFont="1" applyBorder="1" applyAlignment="1" applyProtection="1">
      <alignment vertical="center" wrapText="1"/>
    </xf>
    <xf numFmtId="164" fontId="22" fillId="0" borderId="0" xfId="2" applyNumberFormat="1" applyFont="1" applyBorder="1" applyAlignment="1" applyProtection="1">
      <alignment vertical="center"/>
    </xf>
    <xf numFmtId="164" fontId="22" fillId="0" borderId="0" xfId="2" applyNumberFormat="1" applyFont="1" applyAlignment="1" applyProtection="1">
      <alignment vertical="center"/>
    </xf>
    <xf numFmtId="44" fontId="22" fillId="0" borderId="0" xfId="2" applyNumberFormat="1" applyFont="1" applyAlignment="1" applyProtection="1">
      <alignment vertical="center"/>
    </xf>
    <xf numFmtId="5" fontId="22" fillId="0" borderId="0" xfId="2" applyNumberFormat="1" applyFont="1" applyAlignment="1" applyProtection="1">
      <alignment vertical="center"/>
    </xf>
    <xf numFmtId="0" fontId="22" fillId="0" borderId="0" xfId="2" applyFont="1" applyBorder="1" applyAlignment="1" applyProtection="1">
      <alignment vertical="center"/>
    </xf>
    <xf numFmtId="0" fontId="3" fillId="0" borderId="20" xfId="2" applyFont="1" applyFill="1" applyBorder="1" applyAlignment="1" applyProtection="1">
      <alignment vertical="top" wrapText="1"/>
    </xf>
    <xf numFmtId="10" fontId="22" fillId="0" borderId="0" xfId="2" applyNumberFormat="1" applyFont="1" applyFill="1" applyBorder="1" applyAlignment="1" applyProtection="1">
      <alignment vertical="center"/>
    </xf>
    <xf numFmtId="44" fontId="22" fillId="0" borderId="0" xfId="2" applyNumberFormat="1" applyFont="1" applyFill="1" applyBorder="1" applyAlignment="1" applyProtection="1">
      <alignment vertical="center"/>
    </xf>
    <xf numFmtId="0" fontId="23" fillId="0" borderId="0" xfId="2" applyFont="1" applyBorder="1" applyAlignment="1" applyProtection="1">
      <alignment vertical="center"/>
    </xf>
    <xf numFmtId="0" fontId="2" fillId="0" borderId="0" xfId="2" applyFont="1" applyFill="1" applyAlignment="1" applyProtection="1">
      <alignment horizontal="center" vertical="center" wrapText="1"/>
    </xf>
    <xf numFmtId="0" fontId="3" fillId="0" borderId="21" xfId="2" applyFont="1" applyFill="1" applyBorder="1" applyAlignment="1" applyProtection="1">
      <alignment vertical="top" wrapText="1"/>
    </xf>
    <xf numFmtId="10" fontId="23" fillId="0" borderId="0" xfId="2" applyNumberFormat="1" applyFont="1" applyFill="1" applyAlignment="1" applyProtection="1">
      <alignment vertical="center"/>
    </xf>
    <xf numFmtId="5" fontId="23" fillId="0" borderId="0" xfId="2" applyNumberFormat="1" applyFont="1" applyFill="1" applyAlignment="1" applyProtection="1">
      <alignment vertical="center"/>
    </xf>
    <xf numFmtId="0" fontId="12" fillId="0" borderId="0" xfId="2" applyFont="1" applyFill="1" applyAlignment="1" applyProtection="1">
      <alignment horizontal="center" vertical="center"/>
    </xf>
    <xf numFmtId="4" fontId="12" fillId="0" borderId="0" xfId="2" applyNumberFormat="1" applyFont="1" applyFill="1" applyAlignment="1" applyProtection="1">
      <alignment vertical="center"/>
    </xf>
    <xf numFmtId="0" fontId="24" fillId="5" borderId="13" xfId="2" applyFont="1" applyFill="1" applyBorder="1" applyAlignment="1" applyProtection="1">
      <alignment vertical="center" wrapText="1"/>
    </xf>
    <xf numFmtId="0" fontId="12" fillId="7" borderId="0" xfId="2" applyFont="1" applyFill="1" applyAlignment="1" applyProtection="1">
      <alignment horizontal="left" vertical="center"/>
    </xf>
    <xf numFmtId="0" fontId="2" fillId="0" borderId="0" xfId="2" applyFont="1" applyFill="1" applyBorder="1" applyAlignment="1" applyProtection="1">
      <alignment vertical="center"/>
    </xf>
    <xf numFmtId="5" fontId="3" fillId="0" borderId="0" xfId="2" applyNumberFormat="1" applyFont="1" applyFill="1" applyBorder="1" applyAlignment="1" applyProtection="1">
      <alignment horizontal="right" vertical="center"/>
    </xf>
    <xf numFmtId="5" fontId="3" fillId="0" borderId="22" xfId="2" applyNumberFormat="1" applyFont="1" applyFill="1" applyBorder="1" applyAlignment="1" applyProtection="1">
      <alignment horizontal="center" vertical="center"/>
    </xf>
    <xf numFmtId="0" fontId="4" fillId="0" borderId="9" xfId="2" applyFont="1" applyFill="1" applyBorder="1" applyAlignment="1" applyProtection="1">
      <alignment horizontal="center" vertical="center"/>
    </xf>
    <xf numFmtId="0" fontId="2" fillId="0" borderId="10" xfId="2" applyFont="1" applyFill="1" applyBorder="1" applyAlignment="1" applyProtection="1">
      <alignment horizontal="center" vertical="center"/>
    </xf>
    <xf numFmtId="1" fontId="2" fillId="0" borderId="9" xfId="2" applyNumberFormat="1"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5" fontId="2" fillId="0" borderId="10" xfId="2" applyNumberFormat="1" applyFont="1" applyFill="1" applyBorder="1" applyAlignment="1" applyProtection="1">
      <alignment horizontal="center" vertical="center"/>
    </xf>
    <xf numFmtId="5" fontId="2" fillId="3" borderId="9" xfId="2" applyNumberFormat="1" applyFont="1" applyFill="1" applyBorder="1" applyAlignment="1" applyProtection="1">
      <alignment horizontal="center" vertical="center"/>
    </xf>
    <xf numFmtId="0" fontId="23" fillId="0" borderId="21" xfId="2" applyFont="1" applyFill="1" applyBorder="1" applyAlignment="1" applyProtection="1">
      <alignment vertical="center"/>
    </xf>
    <xf numFmtId="5" fontId="2" fillId="0" borderId="0" xfId="2" applyNumberFormat="1" applyFont="1" applyFill="1" applyBorder="1" applyAlignment="1" applyProtection="1">
      <alignment horizontal="right" vertical="center"/>
    </xf>
    <xf numFmtId="0" fontId="2" fillId="0" borderId="22" xfId="2" applyFont="1" applyFill="1" applyBorder="1" applyAlignment="1" applyProtection="1">
      <alignment vertical="center"/>
    </xf>
    <xf numFmtId="5" fontId="3" fillId="0" borderId="9" xfId="2" applyNumberFormat="1" applyFont="1" applyFill="1" applyBorder="1" applyAlignment="1" applyProtection="1">
      <alignment horizontal="right" vertical="center"/>
    </xf>
    <xf numFmtId="5" fontId="3" fillId="0" borderId="10" xfId="2" applyNumberFormat="1" applyFont="1" applyFill="1" applyBorder="1" applyAlignment="1" applyProtection="1">
      <alignment horizontal="center" vertical="center"/>
    </xf>
    <xf numFmtId="0" fontId="5" fillId="0" borderId="0" xfId="2" applyFont="1" applyFill="1" applyAlignment="1" applyProtection="1">
      <alignment horizontal="left" vertical="center" wrapText="1"/>
    </xf>
    <xf numFmtId="0" fontId="0" fillId="0" borderId="0" xfId="0" applyAlignment="1" applyProtection="1">
      <alignment horizontal="left" vertical="center" wrapText="1"/>
    </xf>
    <xf numFmtId="5" fontId="2" fillId="5" borderId="2" xfId="2" applyNumberFormat="1" applyFont="1" applyFill="1" applyBorder="1" applyAlignment="1" applyProtection="1">
      <alignment horizontal="right" vertical="center"/>
    </xf>
    <xf numFmtId="0" fontId="24" fillId="5" borderId="2" xfId="2" applyFont="1" applyFill="1" applyBorder="1" applyAlignment="1" applyProtection="1">
      <alignment horizontal="right" vertical="center" wrapText="1"/>
    </xf>
    <xf numFmtId="0" fontId="6" fillId="5" borderId="2" xfId="2" applyFont="1" applyFill="1" applyBorder="1" applyAlignment="1" applyProtection="1">
      <alignment vertical="center"/>
    </xf>
    <xf numFmtId="5" fontId="6" fillId="5" borderId="1" xfId="2" applyNumberFormat="1" applyFont="1" applyFill="1" applyBorder="1" applyAlignment="1" applyProtection="1">
      <alignment horizontal="center" vertical="center"/>
    </xf>
    <xf numFmtId="0" fontId="23" fillId="7" borderId="0" xfId="2" applyFont="1" applyFill="1" applyAlignment="1" applyProtection="1">
      <alignment vertical="center"/>
    </xf>
    <xf numFmtId="0" fontId="3" fillId="0" borderId="23" xfId="2" applyFont="1" applyFill="1" applyBorder="1" applyAlignment="1" applyProtection="1">
      <alignment horizontal="left" vertical="center" wrapText="1"/>
    </xf>
    <xf numFmtId="0" fontId="3" fillId="0" borderId="24" xfId="2" applyFont="1" applyFill="1" applyBorder="1" applyAlignment="1" applyProtection="1">
      <alignment horizontal="center" vertical="center" wrapText="1"/>
    </xf>
    <xf numFmtId="0" fontId="2" fillId="0" borderId="0" xfId="2" applyFont="1" applyFill="1" applyAlignment="1" applyProtection="1">
      <alignment horizontal="left" vertical="center" wrapText="1"/>
    </xf>
    <xf numFmtId="0" fontId="6" fillId="5" borderId="13" xfId="2" applyFont="1" applyFill="1" applyBorder="1" applyAlignment="1" applyProtection="1">
      <alignment vertical="center"/>
    </xf>
    <xf numFmtId="0" fontId="20" fillId="0" borderId="0" xfId="2" applyFont="1" applyFill="1" applyAlignment="1" applyProtection="1">
      <alignment vertical="center"/>
    </xf>
    <xf numFmtId="4" fontId="20" fillId="0" borderId="0" xfId="2" applyNumberFormat="1" applyFont="1" applyFill="1" applyAlignment="1" applyProtection="1">
      <alignment vertical="center"/>
    </xf>
    <xf numFmtId="0" fontId="25" fillId="0" borderId="0" xfId="2" applyFont="1" applyFill="1" applyAlignment="1" applyProtection="1">
      <alignment vertical="center"/>
    </xf>
    <xf numFmtId="0" fontId="13" fillId="0" borderId="0" xfId="2" applyFont="1" applyFill="1" applyAlignment="1" applyProtection="1">
      <alignment horizontal="left" vertical="center" wrapText="1"/>
    </xf>
    <xf numFmtId="7" fontId="2" fillId="0" borderId="0" xfId="2" applyNumberFormat="1" applyFont="1" applyFill="1" applyAlignment="1" applyProtection="1">
      <alignment horizontal="right" vertical="center" wrapText="1"/>
    </xf>
    <xf numFmtId="0" fontId="12" fillId="7" borderId="0" xfId="2" applyFont="1" applyFill="1" applyAlignment="1" applyProtection="1">
      <alignment vertical="center"/>
    </xf>
    <xf numFmtId="0" fontId="4" fillId="0" borderId="0" xfId="2" applyFont="1" applyFill="1" applyAlignment="1" applyProtection="1">
      <alignment horizontal="left" vertical="center" wrapText="1"/>
    </xf>
    <xf numFmtId="6" fontId="2" fillId="0" borderId="0" xfId="2" applyNumberFormat="1" applyFont="1" applyFill="1" applyAlignment="1" applyProtection="1">
      <alignment vertical="center"/>
    </xf>
    <xf numFmtId="0" fontId="2" fillId="0" borderId="0" xfId="2" applyFont="1" applyFill="1" applyAlignment="1" applyProtection="1">
      <alignment vertical="center"/>
    </xf>
    <xf numFmtId="0" fontId="7" fillId="8" borderId="8" xfId="2" applyFont="1" applyFill="1" applyBorder="1" applyAlignment="1" applyProtection="1">
      <alignment vertical="center"/>
    </xf>
    <xf numFmtId="166" fontId="6" fillId="8" borderId="6" xfId="2" applyNumberFormat="1" applyFont="1" applyFill="1" applyBorder="1" applyAlignment="1" applyProtection="1">
      <alignment horizontal="center" vertical="center"/>
    </xf>
    <xf numFmtId="0" fontId="3" fillId="0" borderId="0" xfId="2" applyFont="1" applyFill="1" applyBorder="1" applyAlignment="1" applyProtection="1">
      <alignment vertical="center"/>
    </xf>
    <xf numFmtId="6" fontId="2" fillId="0" borderId="0" xfId="2" applyNumberFormat="1" applyFont="1" applyFill="1" applyBorder="1" applyAlignment="1" applyProtection="1">
      <alignment vertical="center"/>
    </xf>
    <xf numFmtId="6" fontId="3" fillId="0" borderId="0" xfId="2" applyNumberFormat="1" applyFont="1" applyFill="1" applyBorder="1" applyAlignment="1" applyProtection="1">
      <alignment vertical="center"/>
    </xf>
    <xf numFmtId="6" fontId="12" fillId="0" borderId="0" xfId="2" applyNumberFormat="1" applyFont="1" applyFill="1" applyAlignment="1" applyProtection="1">
      <alignment vertical="center"/>
    </xf>
    <xf numFmtId="8" fontId="2" fillId="0" borderId="0" xfId="2" applyNumberFormat="1" applyFont="1" applyFill="1" applyAlignment="1" applyProtection="1">
      <alignment vertical="center"/>
    </xf>
    <xf numFmtId="0" fontId="0" fillId="0" borderId="0" xfId="0" applyBorder="1" applyAlignment="1" applyProtection="1">
      <alignment horizontal="left" vertical="center" wrapText="1"/>
    </xf>
    <xf numFmtId="0" fontId="3" fillId="0" borderId="0" xfId="2" applyFont="1" applyFill="1" applyBorder="1" applyAlignment="1" applyProtection="1">
      <alignment vertical="center" wrapText="1"/>
    </xf>
    <xf numFmtId="0" fontId="3" fillId="0" borderId="22" xfId="2" applyFont="1" applyFill="1" applyBorder="1" applyAlignment="1" applyProtection="1">
      <alignment horizontal="center" vertical="center" wrapText="1"/>
    </xf>
    <xf numFmtId="6" fontId="2" fillId="0" borderId="0" xfId="2" applyNumberFormat="1" applyFont="1" applyFill="1" applyBorder="1" applyAlignment="1" applyProtection="1">
      <alignment horizontal="left" vertical="top" wrapText="1"/>
    </xf>
    <xf numFmtId="6" fontId="2" fillId="0" borderId="0" xfId="2" applyNumberFormat="1" applyFont="1" applyFill="1" applyBorder="1" applyAlignment="1" applyProtection="1">
      <alignment vertical="top" wrapText="1"/>
    </xf>
    <xf numFmtId="10" fontId="2" fillId="0" borderId="0" xfId="3" applyNumberFormat="1" applyFont="1" applyFill="1" applyBorder="1" applyAlignment="1" applyProtection="1">
      <alignment horizontal="center" vertical="top" wrapText="1"/>
    </xf>
    <xf numFmtId="0" fontId="23" fillId="0" borderId="0" xfId="2" applyFont="1" applyFill="1" applyBorder="1" applyAlignment="1" applyProtection="1">
      <alignment vertical="center"/>
    </xf>
    <xf numFmtId="0" fontId="6" fillId="0" borderId="8" xfId="2" applyFont="1" applyFill="1" applyBorder="1" applyAlignment="1" applyProtection="1">
      <alignment vertical="center"/>
    </xf>
    <xf numFmtId="6" fontId="6" fillId="0" borderId="8" xfId="2" applyNumberFormat="1" applyFont="1" applyFill="1" applyBorder="1" applyAlignment="1" applyProtection="1">
      <alignment vertical="center"/>
    </xf>
    <xf numFmtId="166" fontId="6" fillId="0" borderId="6" xfId="2" applyNumberFormat="1" applyFont="1" applyFill="1" applyBorder="1" applyAlignment="1" applyProtection="1">
      <alignment horizontal="center" vertical="center"/>
    </xf>
    <xf numFmtId="5" fontId="3" fillId="0" borderId="0" xfId="2" applyNumberFormat="1" applyFont="1" applyFill="1" applyAlignment="1" applyProtection="1">
      <alignment vertical="center"/>
    </xf>
    <xf numFmtId="5" fontId="14" fillId="0" borderId="0" xfId="2" applyNumberFormat="1" applyFont="1" applyFill="1" applyAlignment="1" applyProtection="1">
      <alignment vertical="center"/>
    </xf>
    <xf numFmtId="0" fontId="14" fillId="0" borderId="0" xfId="2" applyFont="1" applyFill="1" applyAlignment="1" applyProtection="1">
      <alignment vertical="center"/>
    </xf>
    <xf numFmtId="0" fontId="14" fillId="0" borderId="0" xfId="2" applyFont="1" applyFill="1" applyAlignment="1" applyProtection="1">
      <alignment horizontal="center" vertical="center"/>
    </xf>
    <xf numFmtId="0" fontId="15" fillId="0" borderId="0" xfId="2" applyFont="1" applyFill="1" applyAlignment="1" applyProtection="1">
      <alignment vertical="center"/>
    </xf>
    <xf numFmtId="5" fontId="14" fillId="0" borderId="0" xfId="2" applyNumberFormat="1" applyFont="1" applyFill="1" applyAlignment="1" applyProtection="1">
      <alignment horizontal="right" vertical="center"/>
    </xf>
    <xf numFmtId="0" fontId="16" fillId="0" borderId="0" xfId="2" applyFont="1" applyFill="1" applyAlignment="1" applyProtection="1">
      <alignment vertical="center"/>
    </xf>
    <xf numFmtId="0" fontId="16" fillId="0" borderId="0" xfId="2" applyFont="1" applyFill="1" applyAlignment="1" applyProtection="1">
      <alignment horizontal="right" vertical="center"/>
    </xf>
    <xf numFmtId="0" fontId="16" fillId="0" borderId="0" xfId="2" applyFont="1" applyFill="1" applyAlignment="1" applyProtection="1">
      <alignment horizontal="right" vertical="center" wrapText="1"/>
    </xf>
    <xf numFmtId="9" fontId="12" fillId="0" borderId="0" xfId="2" applyNumberFormat="1" applyFont="1" applyFill="1" applyAlignment="1" applyProtection="1">
      <alignment horizontal="right" vertical="center"/>
    </xf>
    <xf numFmtId="0" fontId="12" fillId="0" borderId="0" xfId="2" applyFont="1" applyFill="1" applyAlignment="1" applyProtection="1">
      <alignment horizontal="right" vertical="center"/>
    </xf>
    <xf numFmtId="0" fontId="12" fillId="0" borderId="0" xfId="2" applyFont="1" applyFill="1" applyAlignment="1" applyProtection="1">
      <alignment vertical="center" wrapText="1"/>
    </xf>
    <xf numFmtId="6" fontId="16" fillId="0" borderId="0" xfId="2" applyNumberFormat="1" applyFont="1" applyFill="1" applyAlignment="1" applyProtection="1">
      <alignment vertical="center"/>
    </xf>
    <xf numFmtId="6" fontId="14" fillId="0" borderId="0" xfId="2" applyNumberFormat="1" applyFont="1" applyFill="1" applyAlignment="1" applyProtection="1">
      <alignment vertical="center"/>
    </xf>
    <xf numFmtId="0" fontId="15" fillId="0" borderId="0" xfId="2" applyFont="1" applyFill="1" applyAlignment="1" applyProtection="1">
      <alignment vertical="center" wrapText="1"/>
    </xf>
    <xf numFmtId="6" fontId="2" fillId="7" borderId="0" xfId="2" applyNumberFormat="1" applyFont="1" applyFill="1" applyAlignment="1" applyProtection="1">
      <alignment vertical="center"/>
    </xf>
    <xf numFmtId="0" fontId="2" fillId="7" borderId="0" xfId="2" applyFont="1" applyFill="1" applyAlignment="1" applyProtection="1">
      <alignment vertical="center"/>
    </xf>
    <xf numFmtId="0" fontId="0" fillId="0" borderId="22" xfId="0" applyBorder="1" applyAlignment="1" applyProtection="1">
      <alignment horizontal="left" vertical="center" wrapText="1"/>
    </xf>
    <xf numFmtId="0" fontId="2" fillId="0" borderId="11" xfId="2" applyFont="1" applyFill="1" applyBorder="1" applyAlignment="1" applyProtection="1">
      <alignment horizontal="left" vertical="center" wrapText="1"/>
      <protection locked="0"/>
    </xf>
    <xf numFmtId="0" fontId="2" fillId="0" borderId="0" xfId="2" applyFont="1" applyFill="1" applyBorder="1" applyAlignment="1" applyProtection="1">
      <alignment horizontal="left" vertical="center" wrapText="1"/>
    </xf>
    <xf numFmtId="5" fontId="2" fillId="0" borderId="10" xfId="2" applyNumberFormat="1" applyFont="1" applyFill="1" applyBorder="1" applyAlignment="1" applyProtection="1">
      <alignment horizontal="center" vertical="center" wrapText="1"/>
      <protection locked="0"/>
    </xf>
    <xf numFmtId="0" fontId="26" fillId="0" borderId="9" xfId="2" applyFont="1" applyFill="1" applyBorder="1" applyAlignment="1" applyProtection="1">
      <alignment horizontal="left" vertical="center" wrapText="1"/>
      <protection locked="0"/>
    </xf>
    <xf numFmtId="0" fontId="7" fillId="0" borderId="0" xfId="0" applyFont="1" applyAlignment="1" applyProtection="1">
      <alignment vertical="center"/>
    </xf>
    <xf numFmtId="166" fontId="6" fillId="7" borderId="14" xfId="2" applyNumberFormat="1" applyFont="1" applyFill="1" applyBorder="1" applyAlignment="1" applyProtection="1">
      <alignment horizontal="center" vertical="center"/>
      <protection locked="0"/>
    </xf>
    <xf numFmtId="166" fontId="7" fillId="3" borderId="5" xfId="0" applyNumberFormat="1" applyFont="1" applyFill="1" applyBorder="1" applyAlignment="1" applyProtection="1">
      <alignment horizontal="right" vertical="center"/>
    </xf>
    <xf numFmtId="0" fontId="0" fillId="0" borderId="0" xfId="0"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7" fillId="2" borderId="5" xfId="0" applyFont="1" applyFill="1" applyBorder="1" applyAlignment="1" applyProtection="1">
      <alignment horizontal="right" vertical="center" wrapText="1"/>
    </xf>
    <xf numFmtId="0" fontId="7" fillId="0" borderId="3" xfId="0" applyFont="1" applyBorder="1" applyAlignment="1" applyProtection="1">
      <alignment vertical="center" wrapText="1"/>
    </xf>
    <xf numFmtId="5" fontId="2" fillId="3" borderId="5" xfId="0" applyNumberFormat="1" applyFont="1" applyFill="1" applyBorder="1" applyAlignment="1" applyProtection="1">
      <alignment horizontal="right" vertical="center" wrapText="1"/>
    </xf>
    <xf numFmtId="0" fontId="7" fillId="0" borderId="4" xfId="0" applyFont="1" applyBorder="1" applyAlignment="1" applyProtection="1">
      <alignment horizontal="right" vertical="center" wrapText="1"/>
    </xf>
    <xf numFmtId="166" fontId="3" fillId="3" borderId="7" xfId="0" applyNumberFormat="1" applyFont="1" applyFill="1" applyBorder="1" applyAlignment="1" applyProtection="1">
      <alignment horizontal="righ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166" fontId="2" fillId="3" borderId="6" xfId="0" applyNumberFormat="1" applyFont="1" applyFill="1" applyBorder="1" applyAlignment="1" applyProtection="1">
      <alignment horizontal="right" vertical="center" wrapText="1"/>
    </xf>
    <xf numFmtId="0" fontId="7" fillId="0" borderId="5" xfId="0" applyFont="1" applyBorder="1" applyAlignment="1" applyProtection="1">
      <alignment horizontal="right" vertical="center" wrapText="1"/>
    </xf>
    <xf numFmtId="42" fontId="2" fillId="0" borderId="0" xfId="0" applyNumberFormat="1" applyFont="1" applyBorder="1" applyAlignment="1" applyProtection="1">
      <alignment horizontal="right" vertical="center" wrapText="1"/>
    </xf>
    <xf numFmtId="0" fontId="7" fillId="0" borderId="4" xfId="0" applyFont="1" applyFill="1" applyBorder="1" applyAlignment="1" applyProtection="1">
      <alignment horizontal="right" vertical="center" wrapText="1"/>
    </xf>
    <xf numFmtId="10" fontId="2" fillId="3" borderId="5" xfId="0" applyNumberFormat="1" applyFont="1" applyFill="1" applyBorder="1" applyAlignment="1" applyProtection="1">
      <alignment horizontal="right" vertical="center" wrapText="1"/>
    </xf>
    <xf numFmtId="9" fontId="7" fillId="3" borderId="6" xfId="0" applyNumberFormat="1" applyFont="1" applyFill="1" applyBorder="1" applyAlignment="1" applyProtection="1">
      <alignment horizontal="right" vertical="center"/>
    </xf>
    <xf numFmtId="0" fontId="7" fillId="0" borderId="0" xfId="0" applyFont="1" applyBorder="1" applyAlignment="1" applyProtection="1">
      <alignment vertical="center" wrapText="1"/>
    </xf>
    <xf numFmtId="42" fontId="2" fillId="0" borderId="3" xfId="0" applyNumberFormat="1" applyFont="1" applyBorder="1" applyAlignment="1" applyProtection="1">
      <alignment horizontal="right" vertical="center" wrapText="1"/>
    </xf>
    <xf numFmtId="166" fontId="2" fillId="0" borderId="9" xfId="0" applyNumberFormat="1" applyFont="1" applyBorder="1" applyAlignment="1" applyProtection="1">
      <alignment horizontal="right" vertical="center" wrapText="1"/>
      <protection locked="0"/>
    </xf>
    <xf numFmtId="166" fontId="2" fillId="0" borderId="41" xfId="0" applyNumberFormat="1" applyFont="1" applyBorder="1" applyAlignment="1" applyProtection="1">
      <alignment horizontal="right" vertical="center" wrapText="1"/>
      <protection locked="0"/>
    </xf>
    <xf numFmtId="166" fontId="2" fillId="3" borderId="42" xfId="0" applyNumberFormat="1" applyFont="1" applyFill="1" applyBorder="1" applyAlignment="1" applyProtection="1">
      <alignment horizontal="right" vertical="center" wrapText="1"/>
    </xf>
    <xf numFmtId="166" fontId="2" fillId="3" borderId="10" xfId="0" applyNumberFormat="1" applyFont="1" applyFill="1" applyBorder="1" applyAlignment="1" applyProtection="1">
      <alignment horizontal="right" vertical="center" wrapText="1"/>
    </xf>
    <xf numFmtId="166" fontId="2" fillId="0" borderId="11" xfId="0" applyNumberFormat="1" applyFont="1" applyBorder="1" applyAlignment="1" applyProtection="1">
      <alignment horizontal="right" vertical="center" wrapText="1"/>
      <protection locked="0"/>
    </xf>
    <xf numFmtId="166" fontId="2" fillId="3" borderId="12" xfId="0" applyNumberFormat="1" applyFont="1" applyFill="1" applyBorder="1" applyAlignment="1" applyProtection="1">
      <alignment horizontal="right" vertical="center" wrapText="1"/>
    </xf>
    <xf numFmtId="166" fontId="2" fillId="3" borderId="57" xfId="0" applyNumberFormat="1" applyFont="1" applyFill="1" applyBorder="1" applyAlignment="1" applyProtection="1">
      <alignment horizontal="right" vertical="center" wrapText="1"/>
    </xf>
    <xf numFmtId="166" fontId="2" fillId="3" borderId="47" xfId="0" applyNumberFormat="1" applyFont="1" applyFill="1" applyBorder="1" applyAlignment="1" applyProtection="1">
      <alignment horizontal="right" vertical="center" wrapText="1"/>
    </xf>
    <xf numFmtId="5" fontId="2" fillId="3" borderId="47" xfId="0" applyNumberFormat="1" applyFont="1" applyFill="1" applyBorder="1" applyAlignment="1" applyProtection="1">
      <alignment horizontal="right" vertical="center" wrapText="1"/>
    </xf>
    <xf numFmtId="5" fontId="2" fillId="3" borderId="51" xfId="0" applyNumberFormat="1" applyFont="1" applyFill="1" applyBorder="1" applyAlignment="1" applyProtection="1">
      <alignment horizontal="right" vertical="center" wrapText="1"/>
    </xf>
    <xf numFmtId="0" fontId="7" fillId="0" borderId="58" xfId="0" applyFont="1" applyBorder="1" applyAlignment="1" applyProtection="1">
      <alignment vertical="center" wrapText="1"/>
    </xf>
    <xf numFmtId="0" fontId="7" fillId="0" borderId="56" xfId="0" applyFont="1" applyBorder="1" applyAlignment="1" applyProtection="1">
      <alignment vertical="center" wrapText="1"/>
    </xf>
    <xf numFmtId="0" fontId="7" fillId="0" borderId="59" xfId="0" applyFont="1" applyBorder="1" applyAlignment="1" applyProtection="1">
      <alignment vertical="center" wrapText="1"/>
    </xf>
    <xf numFmtId="0" fontId="2" fillId="0" borderId="9" xfId="0" applyFont="1" applyBorder="1" applyAlignment="1" applyProtection="1">
      <alignment horizontal="center" vertical="center" wrapText="1"/>
      <protection locked="0"/>
    </xf>
    <xf numFmtId="42" fontId="2" fillId="0" borderId="10" xfId="0" applyNumberFormat="1"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166" fontId="2" fillId="3" borderId="51" xfId="0" applyNumberFormat="1" applyFont="1" applyFill="1" applyBorder="1" applyAlignment="1" applyProtection="1">
      <alignment horizontal="right" vertical="center" wrapText="1"/>
    </xf>
    <xf numFmtId="0" fontId="9" fillId="0" borderId="58" xfId="0" applyFont="1" applyBorder="1" applyAlignment="1" applyProtection="1">
      <alignment horizontal="left" vertical="center" wrapText="1"/>
    </xf>
    <xf numFmtId="0" fontId="7" fillId="2" borderId="59" xfId="0" applyFont="1" applyFill="1" applyBorder="1" applyAlignment="1" applyProtection="1">
      <alignment horizontal="right" vertical="center" wrapText="1"/>
    </xf>
    <xf numFmtId="0" fontId="3" fillId="0" borderId="60" xfId="2" applyFont="1" applyFill="1" applyBorder="1" applyAlignment="1" applyProtection="1">
      <alignment vertical="top" wrapText="1"/>
    </xf>
    <xf numFmtId="6" fontId="3" fillId="0" borderId="22" xfId="2" applyNumberFormat="1" applyFont="1" applyFill="1" applyBorder="1" applyAlignment="1" applyProtection="1">
      <alignment vertical="center"/>
    </xf>
    <xf numFmtId="0" fontId="0" fillId="9" borderId="21" xfId="0" applyFill="1" applyBorder="1" applyAlignment="1" applyProtection="1">
      <alignment horizontal="left" vertical="center" wrapText="1"/>
    </xf>
    <xf numFmtId="0" fontId="0" fillId="9" borderId="0" xfId="0" applyFill="1" applyBorder="1" applyAlignment="1" applyProtection="1">
      <alignment horizontal="left" vertical="center" wrapText="1"/>
    </xf>
    <xf numFmtId="0" fontId="37" fillId="9" borderId="0" xfId="0" applyFont="1" applyFill="1" applyBorder="1" applyAlignment="1" applyProtection="1">
      <alignment horizontal="center" vertical="center" wrapText="1"/>
    </xf>
    <xf numFmtId="0" fontId="36" fillId="9" borderId="0" xfId="0" applyFont="1" applyFill="1" applyBorder="1" applyAlignment="1" applyProtection="1">
      <alignment horizontal="center" vertical="center" wrapText="1"/>
    </xf>
    <xf numFmtId="0" fontId="37" fillId="9" borderId="22" xfId="0" applyFont="1" applyFill="1" applyBorder="1" applyAlignment="1" applyProtection="1">
      <alignment horizontal="center" vertical="center" wrapText="1"/>
    </xf>
    <xf numFmtId="0" fontId="0" fillId="9" borderId="0" xfId="0" applyFill="1" applyBorder="1" applyAlignment="1" applyProtection="1">
      <alignment vertical="center" wrapText="1"/>
    </xf>
    <xf numFmtId="0" fontId="0" fillId="9" borderId="3" xfId="0" applyFill="1" applyBorder="1" applyAlignment="1" applyProtection="1">
      <alignment horizontal="right" vertical="center" wrapText="1"/>
    </xf>
    <xf numFmtId="0" fontId="0" fillId="9" borderId="3" xfId="0" applyFill="1" applyBorder="1" applyAlignment="1" applyProtection="1">
      <alignment horizontal="left" vertical="center" wrapText="1"/>
    </xf>
    <xf numFmtId="0" fontId="0" fillId="9" borderId="7" xfId="0" applyFill="1" applyBorder="1" applyAlignment="1" applyProtection="1">
      <alignment horizontal="center" vertical="center" wrapText="1"/>
    </xf>
    <xf numFmtId="0" fontId="0" fillId="0" borderId="0" xfId="0" applyFill="1" applyAlignment="1" applyProtection="1">
      <alignment horizontal="left" vertical="center" wrapText="1"/>
    </xf>
    <xf numFmtId="0" fontId="0" fillId="0" borderId="0" xfId="0" applyFill="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Alignment="1" applyProtection="1">
      <alignment horizontal="left" vertical="center" wrapText="1"/>
    </xf>
    <xf numFmtId="0" fontId="37" fillId="0" borderId="0" xfId="0" applyFont="1" applyAlignment="1" applyProtection="1">
      <alignment horizontal="left" vertical="center" wrapText="1"/>
    </xf>
    <xf numFmtId="0" fontId="0" fillId="0" borderId="22" xfId="0" applyBorder="1" applyAlignment="1" applyProtection="1">
      <alignment vertical="center" wrapText="1"/>
    </xf>
    <xf numFmtId="0" fontId="0" fillId="0" borderId="0" xfId="0" applyAlignment="1" applyProtection="1"/>
    <xf numFmtId="0" fontId="37" fillId="0" borderId="22"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7" xfId="0" applyBorder="1" applyAlignment="1" applyProtection="1">
      <alignment horizontal="left" vertical="center" wrapText="1"/>
    </xf>
    <xf numFmtId="0" fontId="37" fillId="0" borderId="0" xfId="0" applyFont="1" applyBorder="1" applyAlignment="1" applyProtection="1">
      <alignment horizontal="left" vertical="top" wrapText="1"/>
    </xf>
    <xf numFmtId="0" fontId="37" fillId="0" borderId="21" xfId="0" applyFont="1" applyBorder="1" applyAlignment="1" applyProtection="1">
      <alignment horizontal="left" vertical="center" wrapText="1"/>
    </xf>
    <xf numFmtId="0" fontId="0" fillId="0" borderId="69" xfId="0" applyBorder="1" applyAlignment="1" applyProtection="1">
      <alignment horizontal="left" vertical="center" wrapText="1"/>
    </xf>
    <xf numFmtId="0" fontId="0" fillId="0" borderId="22" xfId="0" applyBorder="1" applyAlignment="1" applyProtection="1">
      <alignment horizontal="center" vertical="center" wrapText="1"/>
    </xf>
    <xf numFmtId="168" fontId="0" fillId="0" borderId="0" xfId="0" applyNumberFormat="1" applyBorder="1" applyAlignment="1" applyProtection="1">
      <alignment vertical="center" wrapText="1"/>
    </xf>
    <xf numFmtId="168" fontId="0" fillId="0" borderId="22" xfId="0" applyNumberFormat="1" applyBorder="1" applyAlignment="1" applyProtection="1">
      <alignment vertical="center" wrapText="1"/>
    </xf>
    <xf numFmtId="0" fontId="0" fillId="0" borderId="21" xfId="0" applyBorder="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horizontal="center" vertical="center" wrapText="1"/>
    </xf>
    <xf numFmtId="0" fontId="0" fillId="0" borderId="0" xfId="0" applyBorder="1" applyAlignment="1" applyProtection="1">
      <alignment vertical="center" wrapText="1"/>
    </xf>
    <xf numFmtId="0" fontId="36" fillId="0" borderId="0" xfId="0" applyFont="1" applyBorder="1" applyAlignment="1" applyProtection="1"/>
    <xf numFmtId="0" fontId="36" fillId="0" borderId="0" xfId="0" applyFont="1" applyBorder="1" applyAlignment="1" applyProtection="1">
      <alignment vertical="center"/>
    </xf>
    <xf numFmtId="0" fontId="43" fillId="0" borderId="21" xfId="0" applyFont="1" applyBorder="1" applyAlignment="1" applyProtection="1">
      <alignment vertical="center" wrapText="1"/>
    </xf>
    <xf numFmtId="0" fontId="36" fillId="0" borderId="0" xfId="0" applyFont="1" applyBorder="1" applyAlignment="1" applyProtection="1">
      <alignment vertical="center" wrapText="1"/>
    </xf>
    <xf numFmtId="0" fontId="37" fillId="0" borderId="2" xfId="0" applyFont="1" applyBorder="1" applyAlignment="1" applyProtection="1">
      <alignment horizontal="left" vertical="center" wrapText="1"/>
    </xf>
    <xf numFmtId="0" fontId="36" fillId="0" borderId="22" xfId="0" applyFont="1" applyBorder="1" applyAlignment="1" applyProtection="1">
      <alignment vertical="center" wrapText="1"/>
    </xf>
    <xf numFmtId="0" fontId="0" fillId="0" borderId="2" xfId="0" applyBorder="1" applyAlignment="1" applyProtection="1"/>
    <xf numFmtId="0" fontId="37" fillId="0" borderId="19"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xf numFmtId="0" fontId="0" fillId="0" borderId="0" xfId="0" applyBorder="1" applyAlignment="1" applyProtection="1">
      <alignment horizontal="left" vertical="center"/>
    </xf>
    <xf numFmtId="0" fontId="37" fillId="0" borderId="2" xfId="0" applyFont="1" applyBorder="1" applyAlignment="1" applyProtection="1">
      <alignment vertical="center"/>
    </xf>
    <xf numFmtId="0" fontId="37" fillId="0" borderId="1" xfId="0" applyFont="1" applyBorder="1" applyAlignment="1" applyProtection="1">
      <alignment vertical="center"/>
    </xf>
    <xf numFmtId="0" fontId="37" fillId="0" borderId="22" xfId="0" applyFont="1" applyBorder="1" applyAlignment="1" applyProtection="1"/>
    <xf numFmtId="0" fontId="36" fillId="0" borderId="0" xfId="0" applyFont="1" applyAlignment="1" applyProtection="1">
      <alignment horizontal="left" vertical="center" wrapText="1"/>
    </xf>
    <xf numFmtId="0" fontId="0" fillId="0" borderId="0" xfId="0" applyAlignment="1" applyProtection="1">
      <alignment horizontal="left" vertical="center" wrapText="1"/>
      <protection locked="0"/>
    </xf>
    <xf numFmtId="0" fontId="0" fillId="0" borderId="64" xfId="0" applyBorder="1" applyAlignment="1" applyProtection="1">
      <alignment horizontal="left" vertical="center" wrapText="1"/>
    </xf>
    <xf numFmtId="0" fontId="36" fillId="9" borderId="0" xfId="0" applyFont="1" applyFill="1" applyBorder="1" applyAlignment="1" applyProtection="1">
      <alignment horizontal="left" vertical="center" wrapText="1"/>
    </xf>
    <xf numFmtId="0" fontId="6" fillId="0" borderId="0" xfId="0" applyFont="1" applyFill="1" applyBorder="1" applyAlignment="1" applyProtection="1">
      <alignment horizontal="right" vertical="top"/>
    </xf>
    <xf numFmtId="0" fontId="7" fillId="0" borderId="9" xfId="0" applyFont="1" applyFill="1" applyBorder="1" applyAlignment="1" applyProtection="1">
      <alignment horizontal="center" vertical="center"/>
    </xf>
    <xf numFmtId="0" fontId="3" fillId="0" borderId="41" xfId="0" applyFont="1" applyFill="1" applyBorder="1" applyAlignment="1" applyProtection="1">
      <alignment horizontal="center" vertical="center" wrapText="1"/>
    </xf>
    <xf numFmtId="0" fontId="3" fillId="0" borderId="0" xfId="0" applyFont="1" applyFill="1" applyAlignment="1" applyProtection="1"/>
    <xf numFmtId="0" fontId="6" fillId="0" borderId="0" xfId="0" applyFont="1" applyProtection="1"/>
    <xf numFmtId="0" fontId="2" fillId="0" borderId="9" xfId="0" applyFont="1" applyBorder="1" applyAlignment="1" applyProtection="1">
      <alignment horizontal="center" vertical="center" wrapText="1"/>
    </xf>
    <xf numFmtId="166" fontId="2" fillId="0" borderId="11" xfId="0" applyNumberFormat="1" applyFont="1" applyBorder="1" applyAlignment="1" applyProtection="1">
      <alignment horizontal="right" vertical="center" wrapText="1"/>
    </xf>
    <xf numFmtId="0" fontId="3" fillId="0" borderId="41"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5" fontId="24" fillId="5" borderId="14" xfId="2" applyNumberFormat="1" applyFont="1" applyFill="1" applyBorder="1" applyAlignment="1" applyProtection="1">
      <alignment horizontal="center" vertical="center" wrapText="1"/>
      <protection locked="0"/>
    </xf>
    <xf numFmtId="0" fontId="26" fillId="0" borderId="45" xfId="2" applyFont="1" applyFill="1" applyBorder="1" applyAlignment="1" applyProtection="1">
      <alignment horizontal="left" vertical="center" wrapText="1"/>
      <protection locked="0"/>
    </xf>
    <xf numFmtId="166" fontId="6" fillId="5" borderId="14" xfId="2" applyNumberFormat="1" applyFont="1" applyFill="1" applyBorder="1" applyAlignment="1" applyProtection="1">
      <alignment horizontal="center" vertical="center" wrapText="1"/>
      <protection locked="0"/>
    </xf>
    <xf numFmtId="164" fontId="48" fillId="10" borderId="2" xfId="5" applyNumberFormat="1" applyFont="1" applyFill="1" applyBorder="1" applyAlignment="1" applyProtection="1">
      <alignment horizontal="center" vertical="top" wrapText="1"/>
    </xf>
    <xf numFmtId="164" fontId="48" fillId="10" borderId="1" xfId="5" applyNumberFormat="1" applyFont="1" applyFill="1" applyBorder="1" applyAlignment="1" applyProtection="1">
      <alignment horizontal="center" vertical="top" wrapText="1"/>
    </xf>
    <xf numFmtId="164" fontId="48" fillId="10" borderId="0" xfId="5" applyNumberFormat="1" applyFont="1" applyFill="1" applyBorder="1" applyAlignment="1" applyProtection="1">
      <alignment horizontal="center" vertical="top" wrapText="1"/>
    </xf>
    <xf numFmtId="164" fontId="48" fillId="10" borderId="22" xfId="5" applyNumberFormat="1" applyFont="1" applyFill="1" applyBorder="1" applyAlignment="1" applyProtection="1">
      <alignment horizontal="center" vertical="top" wrapText="1"/>
    </xf>
    <xf numFmtId="0" fontId="37" fillId="0" borderId="94" xfId="0" applyFont="1" applyBorder="1" applyAlignment="1" applyProtection="1">
      <alignment horizontal="left" vertical="center" wrapText="1"/>
    </xf>
    <xf numFmtId="0" fontId="37" fillId="0" borderId="95"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19" xfId="0" applyFont="1" applyBorder="1" applyAlignment="1" applyProtection="1">
      <alignment horizontal="center" vertical="top" wrapText="1"/>
    </xf>
    <xf numFmtId="0" fontId="37" fillId="0" borderId="2" xfId="0" applyFont="1" applyBorder="1" applyAlignment="1" applyProtection="1">
      <alignment horizontal="center" vertical="top" wrapText="1"/>
    </xf>
    <xf numFmtId="0" fontId="37" fillId="0" borderId="21" xfId="0" applyFont="1" applyBorder="1" applyAlignment="1" applyProtection="1">
      <alignment horizontal="center" vertical="top" wrapText="1"/>
    </xf>
    <xf numFmtId="0" fontId="37" fillId="0" borderId="0" xfId="0" applyFont="1" applyBorder="1" applyAlignment="1" applyProtection="1">
      <alignment horizontal="center" vertical="top" wrapText="1"/>
    </xf>
    <xf numFmtId="0" fontId="42" fillId="0" borderId="20" xfId="0" applyFont="1" applyBorder="1" applyAlignment="1" applyProtection="1">
      <alignment horizontal="center" vertical="center" wrapText="1"/>
    </xf>
    <xf numFmtId="0" fontId="42" fillId="0" borderId="3" xfId="0" applyFont="1" applyBorder="1" applyAlignment="1" applyProtection="1">
      <alignment horizontal="center" vertical="center" wrapText="1"/>
    </xf>
    <xf numFmtId="0" fontId="42" fillId="0" borderId="7" xfId="0" applyFont="1" applyBorder="1" applyAlignment="1" applyProtection="1">
      <alignment horizontal="center" vertical="center" wrapText="1"/>
    </xf>
    <xf numFmtId="0" fontId="0" fillId="0" borderId="21" xfId="0" applyBorder="1" applyAlignment="1" applyProtection="1">
      <alignment horizontal="left" vertical="center" wrapText="1"/>
    </xf>
    <xf numFmtId="0" fontId="0" fillId="0" borderId="0" xfId="0" applyAlignment="1" applyProtection="1">
      <alignment horizontal="left" vertical="center" wrapText="1"/>
    </xf>
    <xf numFmtId="0" fontId="0" fillId="0" borderId="22" xfId="0" applyBorder="1" applyAlignment="1" applyProtection="1">
      <alignment horizontal="left" vertical="center" wrapText="1"/>
    </xf>
    <xf numFmtId="0" fontId="37" fillId="0" borderId="21"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6" fillId="0" borderId="69" xfId="0" applyFont="1" applyBorder="1" applyAlignment="1" applyProtection="1">
      <alignment horizontal="left" vertical="center" wrapText="1"/>
      <protection locked="0"/>
    </xf>
    <xf numFmtId="0" fontId="36" fillId="0" borderId="70" xfId="0" applyFont="1" applyBorder="1" applyAlignment="1" applyProtection="1">
      <alignment horizontal="left" vertical="center" wrapText="1"/>
      <protection locked="0"/>
    </xf>
    <xf numFmtId="0" fontId="36" fillId="0" borderId="78" xfId="0" applyFont="1" applyBorder="1" applyAlignment="1" applyProtection="1">
      <alignment horizontal="left" vertical="center" wrapText="1"/>
      <protection locked="0"/>
    </xf>
    <xf numFmtId="0" fontId="0" fillId="0" borderId="0" xfId="0" applyAlignment="1" applyProtection="1">
      <alignment vertical="center" wrapText="1"/>
    </xf>
    <xf numFmtId="0" fontId="0" fillId="0" borderId="22" xfId="0" applyBorder="1" applyAlignment="1" applyProtection="1">
      <alignment vertical="center" wrapText="1"/>
    </xf>
    <xf numFmtId="0" fontId="0" fillId="0" borderId="27" xfId="0" applyBorder="1" applyAlignment="1" applyProtection="1">
      <alignment horizontal="left" vertical="center" wrapText="1"/>
      <protection locked="0"/>
    </xf>
    <xf numFmtId="168" fontId="0" fillId="0" borderId="27" xfId="0" applyNumberFormat="1" applyBorder="1" applyAlignment="1" applyProtection="1">
      <alignment horizontal="center" vertical="center" wrapText="1"/>
      <protection locked="0"/>
    </xf>
    <xf numFmtId="0" fontId="36" fillId="0" borderId="94" xfId="0" applyFont="1" applyBorder="1" applyAlignment="1" applyProtection="1">
      <alignment horizontal="left" vertical="center" wrapText="1"/>
    </xf>
    <xf numFmtId="0" fontId="45" fillId="0" borderId="95" xfId="0" applyFont="1" applyBorder="1" applyAlignment="1" applyProtection="1">
      <alignment horizontal="left" vertical="center" wrapText="1"/>
    </xf>
    <xf numFmtId="0" fontId="45" fillId="0" borderId="96" xfId="0" applyFont="1" applyBorder="1" applyAlignment="1" applyProtection="1">
      <alignment horizontal="left" vertical="center" wrapText="1"/>
    </xf>
    <xf numFmtId="0" fontId="37" fillId="0" borderId="26" xfId="0" applyFont="1" applyBorder="1" applyAlignment="1" applyProtection="1">
      <alignment horizontal="center" vertical="center" wrapText="1"/>
    </xf>
    <xf numFmtId="0" fontId="37" fillId="0" borderId="27" xfId="0" applyFont="1" applyBorder="1" applyAlignment="1" applyProtection="1">
      <alignment horizontal="center" vertical="center" wrapText="1"/>
    </xf>
    <xf numFmtId="0" fontId="37" fillId="0" borderId="28" xfId="0" applyFont="1" applyBorder="1" applyAlignment="1" applyProtection="1">
      <alignment horizontal="center" vertical="center" wrapText="1"/>
    </xf>
    <xf numFmtId="0" fontId="37" fillId="0" borderId="29" xfId="0" applyFont="1"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35" xfId="0" applyBorder="1" applyAlignment="1" applyProtection="1">
      <alignment horizontal="left" vertical="center" wrapText="1"/>
    </xf>
    <xf numFmtId="0" fontId="36" fillId="0" borderId="85" xfId="0" applyFont="1" applyBorder="1" applyAlignment="1" applyProtection="1">
      <alignment horizontal="left" vertical="center" wrapText="1"/>
      <protection locked="0"/>
    </xf>
    <xf numFmtId="0" fontId="37" fillId="0" borderId="72" xfId="0" applyFont="1" applyBorder="1" applyAlignment="1" applyProtection="1">
      <alignment horizontal="right" vertical="center" wrapText="1"/>
    </xf>
    <xf numFmtId="0" fontId="37" fillId="0" borderId="0" xfId="0" applyFont="1" applyBorder="1" applyAlignment="1" applyProtection="1">
      <alignment horizontal="right" vertical="center" wrapText="1"/>
    </xf>
    <xf numFmtId="0" fontId="36" fillId="0" borderId="86" xfId="0" applyFont="1" applyBorder="1" applyAlignment="1" applyProtection="1">
      <alignment horizontal="left" vertical="center" wrapText="1"/>
      <protection locked="0"/>
    </xf>
    <xf numFmtId="0" fontId="44" fillId="0" borderId="67" xfId="0" applyFont="1" applyBorder="1" applyAlignment="1" applyProtection="1">
      <alignment horizontal="left" vertical="center" wrapText="1"/>
    </xf>
    <xf numFmtId="0" fontId="36" fillId="0" borderId="63" xfId="0" applyFont="1" applyBorder="1" applyAlignment="1" applyProtection="1">
      <alignment horizontal="left" vertical="center" wrapText="1"/>
      <protection locked="0"/>
    </xf>
    <xf numFmtId="0" fontId="36" fillId="0" borderId="64" xfId="0" applyFont="1" applyBorder="1" applyAlignment="1" applyProtection="1">
      <alignment horizontal="left" vertical="center" wrapText="1"/>
      <protection locked="0"/>
    </xf>
    <xf numFmtId="0" fontId="36" fillId="0" borderId="65" xfId="0" applyFont="1" applyBorder="1" applyAlignment="1" applyProtection="1">
      <alignment horizontal="left" vertical="center" wrapText="1"/>
      <protection locked="0"/>
    </xf>
    <xf numFmtId="0" fontId="36" fillId="0" borderId="72"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77" xfId="0" applyFont="1" applyBorder="1" applyAlignment="1" applyProtection="1">
      <alignment horizontal="left" vertical="center" wrapText="1"/>
      <protection locked="0"/>
    </xf>
    <xf numFmtId="0" fontId="36" fillId="0" borderId="66" xfId="0" applyFont="1" applyBorder="1" applyAlignment="1" applyProtection="1">
      <alignment horizontal="left" vertical="center" wrapText="1"/>
      <protection locked="0"/>
    </xf>
    <xf numFmtId="0" fontId="36" fillId="0" borderId="67" xfId="0" applyFont="1" applyBorder="1" applyAlignment="1" applyProtection="1">
      <alignment horizontal="left" vertical="center" wrapText="1"/>
      <protection locked="0"/>
    </xf>
    <xf numFmtId="0" fontId="36" fillId="0" borderId="68" xfId="0" applyFont="1" applyBorder="1" applyAlignment="1" applyProtection="1">
      <alignment horizontal="left" vertical="center" wrapText="1"/>
      <protection locked="0"/>
    </xf>
    <xf numFmtId="0" fontId="47" fillId="0" borderId="67" xfId="0" applyFont="1" applyBorder="1" applyAlignment="1" applyProtection="1">
      <alignment horizontal="left" vertical="center" wrapText="1"/>
    </xf>
    <xf numFmtId="0" fontId="37" fillId="0" borderId="0" xfId="0" applyFont="1" applyBorder="1" applyAlignment="1" applyProtection="1">
      <alignment horizontal="left" vertical="top" wrapText="1"/>
    </xf>
    <xf numFmtId="0" fontId="0" fillId="0" borderId="0" xfId="0" applyBorder="1" applyAlignment="1" applyProtection="1">
      <alignment wrapText="1"/>
    </xf>
    <xf numFmtId="0" fontId="0" fillId="0" borderId="22" xfId="0" applyBorder="1" applyAlignment="1" applyProtection="1">
      <alignment wrapText="1"/>
    </xf>
    <xf numFmtId="0" fontId="36" fillId="0" borderId="71" xfId="0" applyFont="1" applyBorder="1" applyAlignment="1" applyProtection="1">
      <alignment horizontal="left" vertical="center" wrapText="1"/>
      <protection locked="0"/>
    </xf>
    <xf numFmtId="0" fontId="0" fillId="0" borderId="77" xfId="0" applyBorder="1" applyAlignment="1" applyProtection="1">
      <alignment horizontal="left" vertical="center" wrapText="1"/>
    </xf>
    <xf numFmtId="0" fontId="36" fillId="0" borderId="69" xfId="0" applyFont="1" applyBorder="1" applyAlignment="1" applyProtection="1">
      <alignment horizontal="center" vertical="center" wrapText="1"/>
      <protection locked="0"/>
    </xf>
    <xf numFmtId="0" fontId="36" fillId="0" borderId="70" xfId="0" applyFont="1" applyBorder="1" applyAlignment="1" applyProtection="1">
      <alignment horizontal="center" vertical="center" wrapText="1"/>
      <protection locked="0"/>
    </xf>
    <xf numFmtId="0" fontId="36" fillId="0" borderId="71" xfId="0" applyFont="1" applyBorder="1" applyAlignment="1" applyProtection="1">
      <alignment horizontal="center" vertical="center" wrapText="1"/>
      <protection locked="0"/>
    </xf>
    <xf numFmtId="0" fontId="44" fillId="0" borderId="0" xfId="0" applyFont="1" applyBorder="1" applyAlignment="1" applyProtection="1">
      <alignment horizontal="left" vertical="center" wrapText="1"/>
    </xf>
    <xf numFmtId="0" fontId="44" fillId="0" borderId="0" xfId="0" applyFont="1" applyAlignment="1" applyProtection="1">
      <alignment horizontal="left" vertical="center" wrapText="1"/>
    </xf>
    <xf numFmtId="0" fontId="37" fillId="0" borderId="20" xfId="0" applyFont="1" applyBorder="1" applyAlignment="1" applyProtection="1">
      <alignment horizontal="left" vertical="center" wrapText="1"/>
    </xf>
    <xf numFmtId="0" fontId="0" fillId="0" borderId="3" xfId="0" applyBorder="1" applyAlignment="1" applyProtection="1">
      <alignment vertical="center" wrapText="1"/>
    </xf>
    <xf numFmtId="0" fontId="0" fillId="0" borderId="7" xfId="0" applyBorder="1" applyAlignment="1" applyProtection="1">
      <alignment vertical="center" wrapText="1"/>
    </xf>
    <xf numFmtId="0" fontId="37" fillId="0" borderId="19" xfId="0" applyFont="1" applyBorder="1" applyAlignment="1" applyProtection="1">
      <alignment horizontal="left" vertical="center" wrapText="1"/>
    </xf>
    <xf numFmtId="0" fontId="37" fillId="0" borderId="2" xfId="0" applyFont="1" applyBorder="1" applyAlignment="1" applyProtection="1">
      <alignment horizontal="left" vertical="center" wrapText="1"/>
    </xf>
    <xf numFmtId="0" fontId="37" fillId="0" borderId="1" xfId="0" applyFont="1" applyBorder="1" applyAlignment="1" applyProtection="1">
      <alignment horizontal="left" vertical="center" wrapText="1"/>
    </xf>
    <xf numFmtId="0" fontId="37" fillId="10" borderId="81" xfId="0" applyFont="1" applyFill="1" applyBorder="1" applyAlignment="1" applyProtection="1">
      <alignment horizontal="center" vertical="center" wrapText="1"/>
    </xf>
    <xf numFmtId="0" fontId="37" fillId="10" borderId="34" xfId="0" applyFont="1" applyFill="1" applyBorder="1" applyAlignment="1" applyProtection="1">
      <alignment horizontal="center" vertical="center" wrapText="1"/>
    </xf>
    <xf numFmtId="0" fontId="37" fillId="10" borderId="82" xfId="0" applyFont="1" applyFill="1" applyBorder="1" applyAlignment="1" applyProtection="1">
      <alignment horizontal="center" vertical="center" wrapText="1"/>
    </xf>
    <xf numFmtId="0" fontId="37" fillId="10" borderId="83" xfId="0" applyFont="1" applyFill="1" applyBorder="1" applyAlignment="1" applyProtection="1">
      <alignment horizontal="center" vertical="center" wrapText="1"/>
    </xf>
    <xf numFmtId="0" fontId="37" fillId="10" borderId="27" xfId="0" applyFont="1" applyFill="1" applyBorder="1" applyAlignment="1" applyProtection="1">
      <alignment horizontal="center" vertical="center" wrapText="1"/>
    </xf>
    <xf numFmtId="0" fontId="37" fillId="10" borderId="33" xfId="0" applyFont="1" applyFill="1" applyBorder="1" applyAlignment="1" applyProtection="1">
      <alignment horizontal="center" vertical="center" wrapText="1"/>
    </xf>
    <xf numFmtId="0" fontId="0" fillId="0" borderId="77" xfId="0" applyBorder="1" applyAlignment="1" applyProtection="1">
      <alignment horizontal="left" wrapText="1"/>
    </xf>
    <xf numFmtId="0" fontId="36" fillId="0" borderId="84" xfId="0" applyFont="1" applyBorder="1" applyAlignment="1" applyProtection="1">
      <alignment horizontal="left" vertical="center" wrapText="1"/>
      <protection locked="0"/>
    </xf>
    <xf numFmtId="0" fontId="36" fillId="0" borderId="90" xfId="0" applyFont="1" applyBorder="1" applyAlignment="1" applyProtection="1">
      <alignment horizontal="left" vertical="center" wrapText="1"/>
      <protection locked="0"/>
    </xf>
    <xf numFmtId="0" fontId="36" fillId="0" borderId="91" xfId="0" applyFont="1" applyBorder="1" applyAlignment="1" applyProtection="1">
      <alignment horizontal="left" vertical="center" wrapText="1"/>
      <protection locked="0"/>
    </xf>
    <xf numFmtId="0" fontId="36" fillId="0" borderId="92" xfId="0" applyFont="1" applyBorder="1" applyAlignment="1" applyProtection="1">
      <alignment horizontal="left" vertical="center" wrapText="1"/>
      <protection locked="0"/>
    </xf>
    <xf numFmtId="0" fontId="36" fillId="0" borderId="93" xfId="0" applyFont="1" applyBorder="1" applyAlignment="1" applyProtection="1">
      <alignment horizontal="left" vertical="center" wrapText="1"/>
      <protection locked="0"/>
    </xf>
    <xf numFmtId="0" fontId="36" fillId="0" borderId="73" xfId="0" applyFont="1" applyBorder="1" applyAlignment="1" applyProtection="1">
      <alignment horizontal="left" vertical="center" wrapText="1"/>
      <protection locked="0"/>
    </xf>
    <xf numFmtId="0" fontId="36" fillId="0" borderId="75" xfId="0" applyFont="1" applyBorder="1" applyAlignment="1" applyProtection="1">
      <alignment horizontal="left" vertical="center" wrapText="1"/>
      <protection locked="0"/>
    </xf>
    <xf numFmtId="0" fontId="36" fillId="0" borderId="79" xfId="0" applyFont="1" applyBorder="1" applyAlignment="1" applyProtection="1">
      <alignment horizontal="left" vertical="center" wrapText="1"/>
      <protection locked="0"/>
    </xf>
    <xf numFmtId="0" fontId="36" fillId="0" borderId="80" xfId="0" applyFont="1" applyBorder="1" applyAlignment="1" applyProtection="1">
      <alignment horizontal="left" vertical="center" wrapText="1"/>
      <protection locked="0"/>
    </xf>
    <xf numFmtId="0" fontId="36" fillId="0" borderId="69" xfId="0" applyFont="1" applyFill="1" applyBorder="1" applyAlignment="1" applyProtection="1">
      <alignment horizontal="left" vertical="center" wrapText="1"/>
      <protection locked="0"/>
    </xf>
    <xf numFmtId="0" fontId="36" fillId="0" borderId="70" xfId="0" applyFont="1" applyFill="1" applyBorder="1" applyAlignment="1" applyProtection="1">
      <alignment horizontal="left" vertical="center" wrapText="1"/>
      <protection locked="0"/>
    </xf>
    <xf numFmtId="0" fontId="36" fillId="0" borderId="78" xfId="0" applyFont="1" applyFill="1" applyBorder="1" applyAlignment="1" applyProtection="1">
      <alignment horizontal="left" vertical="center" wrapText="1"/>
      <protection locked="0"/>
    </xf>
    <xf numFmtId="0" fontId="36" fillId="0" borderId="74" xfId="0" applyFont="1" applyBorder="1" applyAlignment="1" applyProtection="1">
      <alignment horizontal="left" vertical="center" wrapText="1"/>
      <protection locked="0"/>
    </xf>
    <xf numFmtId="0" fontId="36" fillId="0" borderId="76" xfId="0" applyFont="1" applyBorder="1" applyAlignment="1" applyProtection="1">
      <alignment horizontal="left" vertical="center" wrapText="1"/>
      <protection locked="0"/>
    </xf>
    <xf numFmtId="0" fontId="37" fillId="0" borderId="21"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22" xfId="0" applyFont="1" applyFill="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22" xfId="0" applyFont="1" applyBorder="1" applyAlignment="1" applyProtection="1">
      <alignment horizontal="center" vertical="center" wrapText="1"/>
    </xf>
    <xf numFmtId="0" fontId="37" fillId="0" borderId="77" xfId="0" applyFont="1" applyBorder="1" applyAlignment="1" applyProtection="1">
      <alignment horizontal="left" vertical="center" wrapText="1"/>
    </xf>
    <xf numFmtId="0" fontId="0" fillId="0" borderId="0" xfId="0" applyBorder="1" applyProtection="1"/>
    <xf numFmtId="0" fontId="0" fillId="0" borderId="77" xfId="0" applyBorder="1" applyProtection="1"/>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167" fontId="0" fillId="0" borderId="21" xfId="0" applyNumberFormat="1" applyBorder="1" applyAlignment="1" applyProtection="1">
      <alignment horizontal="center" vertical="center" wrapText="1"/>
    </xf>
    <xf numFmtId="0" fontId="37" fillId="0" borderId="87" xfId="0" applyFont="1" applyBorder="1" applyAlignment="1" applyProtection="1">
      <alignment horizontal="center" vertical="center" wrapText="1"/>
    </xf>
    <xf numFmtId="0" fontId="0" fillId="0" borderId="88" xfId="0" applyBorder="1" applyProtection="1"/>
    <xf numFmtId="0" fontId="0" fillId="0" borderId="89" xfId="0" applyBorder="1" applyProtection="1"/>
    <xf numFmtId="0" fontId="37" fillId="0" borderId="19" xfId="0" applyFont="1" applyFill="1" applyBorder="1" applyAlignment="1" applyProtection="1">
      <alignment horizontal="center" vertical="center" wrapText="1"/>
    </xf>
    <xf numFmtId="0" fontId="0" fillId="0" borderId="2" xfId="0" applyFill="1" applyBorder="1" applyProtection="1"/>
    <xf numFmtId="0" fontId="0" fillId="0" borderId="1" xfId="0" applyFill="1" applyBorder="1" applyProtection="1"/>
    <xf numFmtId="0" fontId="37" fillId="0" borderId="19" xfId="0" applyFont="1" applyBorder="1" applyAlignment="1" applyProtection="1">
      <alignment horizontal="center" vertical="center" wrapText="1"/>
    </xf>
    <xf numFmtId="0" fontId="37" fillId="0" borderId="2"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0" fillId="9" borderId="20" xfId="0" applyFill="1" applyBorder="1" applyAlignment="1" applyProtection="1">
      <alignment horizontal="right" vertical="center" wrapText="1"/>
    </xf>
    <xf numFmtId="0" fontId="0" fillId="9" borderId="3" xfId="0" applyFill="1" applyBorder="1" applyAlignment="1" applyProtection="1">
      <alignment horizontal="right" vertical="center" wrapText="1"/>
    </xf>
    <xf numFmtId="0" fontId="0" fillId="9" borderId="3" xfId="0" applyFill="1" applyBorder="1" applyAlignment="1" applyProtection="1">
      <alignment horizontal="left" vertical="center" wrapText="1"/>
    </xf>
    <xf numFmtId="0" fontId="13" fillId="0" borderId="2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41" fillId="0" borderId="21"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22" xfId="0" applyFont="1" applyBorder="1" applyAlignment="1" applyProtection="1">
      <alignment horizontal="center" vertical="center" wrapText="1"/>
    </xf>
    <xf numFmtId="0" fontId="36" fillId="9" borderId="25" xfId="0" applyFont="1" applyFill="1" applyBorder="1" applyAlignment="1" applyProtection="1">
      <alignment horizontal="center" vertical="center" wrapText="1"/>
    </xf>
    <xf numFmtId="0" fontId="36" fillId="9" borderId="13" xfId="0" applyFont="1" applyFill="1" applyBorder="1" applyAlignment="1" applyProtection="1">
      <alignment horizontal="center" vertical="center" wrapText="1"/>
    </xf>
    <xf numFmtId="0" fontId="36" fillId="9" borderId="14" xfId="0" applyFont="1" applyFill="1" applyBorder="1" applyAlignment="1" applyProtection="1">
      <alignment horizontal="center" vertical="center" wrapText="1"/>
    </xf>
    <xf numFmtId="0" fontId="0" fillId="9" borderId="21" xfId="0" applyFill="1" applyBorder="1" applyAlignment="1" applyProtection="1">
      <alignment horizontal="left" vertical="center" wrapText="1"/>
    </xf>
    <xf numFmtId="0" fontId="0" fillId="9" borderId="0" xfId="0" applyFill="1" applyBorder="1" applyAlignment="1" applyProtection="1">
      <alignment horizontal="left" vertical="center" wrapText="1"/>
    </xf>
    <xf numFmtId="0" fontId="36" fillId="9" borderId="0" xfId="0" applyFont="1" applyFill="1" applyBorder="1" applyAlignment="1" applyProtection="1">
      <alignment vertical="center" wrapText="1"/>
    </xf>
    <xf numFmtId="0" fontId="36" fillId="9" borderId="0" xfId="0" applyFont="1" applyFill="1" applyBorder="1" applyAlignment="1" applyProtection="1">
      <alignment horizontal="right" vertical="center" wrapText="1"/>
    </xf>
    <xf numFmtId="0" fontId="38" fillId="9" borderId="0" xfId="0" applyFont="1" applyFill="1" applyBorder="1" applyAlignment="1" applyProtection="1">
      <alignment horizontal="left" vertical="center" wrapText="1"/>
    </xf>
    <xf numFmtId="0" fontId="38" fillId="9" borderId="22" xfId="0" applyFont="1" applyFill="1" applyBorder="1" applyAlignment="1" applyProtection="1">
      <alignment horizontal="left" vertical="center" wrapText="1"/>
    </xf>
    <xf numFmtId="6" fontId="2" fillId="0" borderId="20" xfId="2" applyNumberFormat="1" applyFont="1" applyFill="1" applyBorder="1" applyAlignment="1" applyProtection="1">
      <alignment horizontal="left" vertical="top" wrapText="1"/>
      <protection locked="0"/>
    </xf>
    <xf numFmtId="6" fontId="2" fillId="0" borderId="3" xfId="2" applyNumberFormat="1" applyFont="1" applyFill="1" applyBorder="1" applyAlignment="1" applyProtection="1">
      <alignment horizontal="left" vertical="top" wrapText="1"/>
      <protection locked="0"/>
    </xf>
    <xf numFmtId="0" fontId="3" fillId="0" borderId="21" xfId="2" applyFont="1" applyFill="1" applyBorder="1" applyAlignment="1" applyProtection="1">
      <alignment horizontal="left" vertical="center" wrapText="1"/>
    </xf>
    <xf numFmtId="0" fontId="3" fillId="0" borderId="0" xfId="2" applyFont="1" applyFill="1" applyBorder="1" applyAlignment="1" applyProtection="1">
      <alignment horizontal="left" vertical="center" wrapText="1"/>
    </xf>
    <xf numFmtId="0" fontId="6" fillId="5" borderId="25" xfId="2" applyFont="1" applyFill="1" applyBorder="1" applyAlignment="1" applyProtection="1">
      <alignment horizontal="left" vertical="center" wrapText="1"/>
    </xf>
    <xf numFmtId="0" fontId="6" fillId="5" borderId="13" xfId="2" applyFont="1" applyFill="1" applyBorder="1" applyAlignment="1" applyProtection="1">
      <alignment horizontal="left" vertical="center" wrapText="1"/>
    </xf>
    <xf numFmtId="0" fontId="6" fillId="8" borderId="31" xfId="2" applyFont="1" applyFill="1" applyBorder="1" applyAlignment="1" applyProtection="1">
      <alignment horizontal="left" vertical="center"/>
    </xf>
    <xf numFmtId="0" fontId="6" fillId="8" borderId="8" xfId="2" applyFont="1" applyFill="1" applyBorder="1" applyAlignment="1" applyProtection="1">
      <alignment horizontal="left" vertical="center"/>
    </xf>
    <xf numFmtId="0" fontId="6" fillId="8" borderId="6" xfId="2" applyFont="1" applyFill="1" applyBorder="1" applyAlignment="1" applyProtection="1">
      <alignment horizontal="left" vertical="center"/>
    </xf>
    <xf numFmtId="0" fontId="31" fillId="0" borderId="30" xfId="2" applyFont="1" applyFill="1" applyBorder="1" applyAlignment="1" applyProtection="1">
      <alignment horizontal="left" vertical="center" wrapText="1"/>
      <protection locked="0"/>
    </xf>
    <xf numFmtId="0" fontId="31" fillId="0" borderId="47" xfId="2" applyFont="1" applyFill="1" applyBorder="1" applyAlignment="1" applyProtection="1">
      <alignment horizontal="left" vertical="center" wrapText="1"/>
      <protection locked="0"/>
    </xf>
    <xf numFmtId="0" fontId="31" fillId="0" borderId="9" xfId="2" applyFont="1" applyFill="1" applyBorder="1" applyAlignment="1" applyProtection="1">
      <alignment horizontal="left" vertical="center" wrapText="1"/>
      <protection locked="0"/>
    </xf>
    <xf numFmtId="0" fontId="3" fillId="0" borderId="22" xfId="2" applyFont="1" applyFill="1" applyBorder="1" applyAlignment="1" applyProtection="1">
      <alignment horizontal="left" vertical="center" wrapText="1"/>
    </xf>
    <xf numFmtId="0" fontId="27" fillId="0" borderId="30" xfId="2" applyFont="1" applyFill="1" applyBorder="1" applyAlignment="1" applyProtection="1">
      <alignment horizontal="left" vertical="center" wrapText="1"/>
      <protection locked="0"/>
    </xf>
    <xf numFmtId="0" fontId="27" fillId="0" borderId="47" xfId="2" applyFont="1" applyFill="1" applyBorder="1" applyAlignment="1" applyProtection="1">
      <alignment horizontal="left" vertical="center" wrapText="1"/>
      <protection locked="0"/>
    </xf>
    <xf numFmtId="0" fontId="27" fillId="0" borderId="9" xfId="2" applyFont="1" applyFill="1" applyBorder="1" applyAlignment="1" applyProtection="1">
      <alignment horizontal="left" vertical="center" wrapText="1"/>
      <protection locked="0"/>
    </xf>
    <xf numFmtId="0" fontId="2" fillId="0" borderId="30" xfId="2" applyFont="1" applyFill="1" applyBorder="1" applyAlignment="1" applyProtection="1">
      <alignment horizontal="left" vertical="center" wrapText="1"/>
      <protection locked="0"/>
    </xf>
    <xf numFmtId="0" fontId="2" fillId="0" borderId="47" xfId="2" applyFont="1" applyFill="1" applyBorder="1" applyAlignment="1" applyProtection="1">
      <alignment horizontal="left" vertical="center" wrapText="1"/>
      <protection locked="0"/>
    </xf>
    <xf numFmtId="0" fontId="2" fillId="0" borderId="9" xfId="2" applyFont="1" applyFill="1" applyBorder="1" applyAlignment="1" applyProtection="1">
      <alignment horizontal="left" vertical="center" wrapText="1"/>
      <protection locked="0"/>
    </xf>
    <xf numFmtId="0" fontId="34" fillId="0" borderId="29" xfId="2" applyFont="1" applyFill="1" applyBorder="1" applyAlignment="1" applyProtection="1">
      <alignment horizontal="left" wrapText="1"/>
    </xf>
    <xf numFmtId="0" fontId="34" fillId="0" borderId="34" xfId="2" applyFont="1" applyFill="1" applyBorder="1" applyAlignment="1" applyProtection="1">
      <alignment horizontal="left" wrapText="1"/>
    </xf>
    <xf numFmtId="0" fontId="34" fillId="0" borderId="35" xfId="2" applyFont="1" applyFill="1" applyBorder="1" applyAlignment="1" applyProtection="1">
      <alignment horizontal="left" wrapText="1"/>
    </xf>
    <xf numFmtId="0" fontId="3" fillId="0" borderId="26" xfId="2" applyFont="1" applyFill="1" applyBorder="1" applyAlignment="1" applyProtection="1">
      <alignment horizontal="left" vertical="center" wrapText="1"/>
      <protection locked="0"/>
    </xf>
    <xf numFmtId="0" fontId="3" fillId="0" borderId="27" xfId="2" applyFont="1" applyFill="1" applyBorder="1" applyAlignment="1" applyProtection="1">
      <alignment horizontal="left" vertical="center" wrapText="1"/>
      <protection locked="0"/>
    </xf>
    <xf numFmtId="0" fontId="3" fillId="0" borderId="28" xfId="2" applyFont="1" applyFill="1" applyBorder="1" applyAlignment="1" applyProtection="1">
      <alignment horizontal="left" vertical="center" wrapText="1"/>
      <protection locked="0"/>
    </xf>
    <xf numFmtId="0" fontId="2" fillId="0" borderId="29" xfId="2" applyFont="1" applyFill="1" applyBorder="1" applyAlignment="1" applyProtection="1">
      <alignment horizontal="left" wrapText="1"/>
      <protection locked="0"/>
    </xf>
    <xf numFmtId="0" fontId="2" fillId="0" borderId="34" xfId="2" applyFont="1" applyFill="1" applyBorder="1" applyAlignment="1" applyProtection="1">
      <alignment horizontal="left" wrapText="1"/>
      <protection locked="0"/>
    </xf>
    <xf numFmtId="0" fontId="2" fillId="0" borderId="35" xfId="2" applyFont="1" applyFill="1" applyBorder="1" applyAlignment="1" applyProtection="1">
      <alignment horizontal="left" wrapText="1"/>
      <protection locked="0"/>
    </xf>
    <xf numFmtId="0" fontId="2" fillId="0" borderId="21"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xf>
    <xf numFmtId="0" fontId="2" fillId="0" borderId="22" xfId="2" applyFont="1" applyFill="1" applyBorder="1" applyAlignment="1" applyProtection="1">
      <alignment horizontal="left" vertical="center" wrapText="1"/>
    </xf>
    <xf numFmtId="0" fontId="2" fillId="0" borderId="21" xfId="2" applyFont="1" applyFill="1" applyBorder="1" applyAlignment="1" applyProtection="1">
      <alignment horizontal="left" vertical="center" wrapText="1"/>
      <protection locked="0"/>
    </xf>
    <xf numFmtId="0" fontId="2" fillId="0" borderId="0" xfId="2" applyFont="1" applyFill="1" applyBorder="1" applyAlignment="1" applyProtection="1">
      <alignment horizontal="left" vertical="center" wrapText="1"/>
      <protection locked="0"/>
    </xf>
    <xf numFmtId="0" fontId="2" fillId="0" borderId="32" xfId="2" applyFont="1" applyFill="1" applyBorder="1" applyAlignment="1" applyProtection="1">
      <alignment horizontal="left" vertical="center" wrapText="1"/>
      <protection locked="0"/>
    </xf>
    <xf numFmtId="0" fontId="2" fillId="0" borderId="11" xfId="2" applyFont="1" applyFill="1" applyBorder="1" applyAlignment="1" applyProtection="1">
      <alignment horizontal="left" vertical="center" wrapText="1"/>
      <protection locked="0"/>
    </xf>
    <xf numFmtId="0" fontId="26" fillId="0" borderId="0" xfId="2" applyFont="1" applyFill="1" applyBorder="1" applyAlignment="1" applyProtection="1">
      <alignment horizontal="left" vertical="center" wrapText="1"/>
    </xf>
    <xf numFmtId="0" fontId="26" fillId="0" borderId="22" xfId="2" applyFont="1" applyFill="1" applyBorder="1" applyAlignment="1" applyProtection="1">
      <alignment horizontal="left" vertical="center" wrapText="1"/>
    </xf>
    <xf numFmtId="0" fontId="3" fillId="0" borderId="26" xfId="2" applyFont="1" applyFill="1" applyBorder="1" applyAlignment="1" applyProtection="1">
      <alignment horizontal="left" vertical="center" wrapText="1"/>
    </xf>
    <xf numFmtId="0" fontId="3" fillId="0" borderId="27" xfId="2" applyFont="1" applyFill="1" applyBorder="1" applyAlignment="1" applyProtection="1">
      <alignment horizontal="left" vertical="center" wrapText="1"/>
    </xf>
    <xf numFmtId="0" fontId="3" fillId="0" borderId="33" xfId="2" applyFont="1" applyFill="1" applyBorder="1" applyAlignment="1" applyProtection="1">
      <alignment horizontal="left" vertical="center" wrapText="1"/>
    </xf>
    <xf numFmtId="0" fontId="3" fillId="0" borderId="20"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left" vertical="center" wrapText="1"/>
      <protection locked="0"/>
    </xf>
    <xf numFmtId="0" fontId="3" fillId="0" borderId="7" xfId="2" applyFont="1" applyFill="1" applyBorder="1" applyAlignment="1" applyProtection="1">
      <alignment horizontal="left" vertical="center" wrapText="1"/>
      <protection locked="0"/>
    </xf>
    <xf numFmtId="0" fontId="2" fillId="0" borderId="54" xfId="2" applyFont="1" applyFill="1" applyBorder="1" applyAlignment="1" applyProtection="1">
      <alignment horizontal="left" vertical="center" wrapText="1"/>
      <protection locked="0"/>
    </xf>
    <xf numFmtId="0" fontId="2" fillId="0" borderId="5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protection locked="0"/>
    </xf>
    <xf numFmtId="0" fontId="5" fillId="7" borderId="37" xfId="2" applyFont="1" applyFill="1" applyBorder="1" applyAlignment="1" applyProtection="1">
      <alignment horizontal="left" vertical="center"/>
      <protection locked="0"/>
    </xf>
    <xf numFmtId="0" fontId="5" fillId="7" borderId="38" xfId="2" applyFont="1" applyFill="1" applyBorder="1" applyAlignment="1" applyProtection="1">
      <alignment horizontal="left" vertical="center"/>
      <protection locked="0"/>
    </xf>
    <xf numFmtId="0" fontId="6" fillId="5" borderId="25" xfId="2" applyFont="1" applyFill="1" applyBorder="1" applyAlignment="1" applyProtection="1">
      <alignment horizontal="left" vertical="center"/>
    </xf>
    <xf numFmtId="0" fontId="6" fillId="5" borderId="13" xfId="2" applyFont="1" applyFill="1" applyBorder="1" applyAlignment="1" applyProtection="1">
      <alignment horizontal="left" vertical="center"/>
    </xf>
    <xf numFmtId="0" fontId="5" fillId="7" borderId="36" xfId="2" applyFont="1" applyFill="1" applyBorder="1" applyAlignment="1" applyProtection="1">
      <alignment horizontal="left" vertical="center" wrapText="1"/>
      <protection locked="0"/>
    </xf>
    <xf numFmtId="0" fontId="5" fillId="7" borderId="37" xfId="2" applyFont="1" applyFill="1" applyBorder="1" applyAlignment="1" applyProtection="1">
      <alignment horizontal="left" vertical="center" wrapText="1"/>
      <protection locked="0"/>
    </xf>
    <xf numFmtId="0" fontId="5" fillId="7" borderId="38" xfId="2" applyFont="1" applyFill="1" applyBorder="1" applyAlignment="1" applyProtection="1">
      <alignment horizontal="left" vertical="center" wrapText="1"/>
      <protection locked="0"/>
    </xf>
    <xf numFmtId="0" fontId="4" fillId="0" borderId="30" xfId="2" applyFont="1" applyFill="1" applyBorder="1" applyAlignment="1" applyProtection="1">
      <alignment horizontal="left" vertical="center" wrapText="1"/>
      <protection locked="0"/>
    </xf>
    <xf numFmtId="0" fontId="4" fillId="0" borderId="47" xfId="2" applyFont="1" applyFill="1" applyBorder="1" applyAlignment="1" applyProtection="1">
      <alignment horizontal="left" vertical="center" wrapText="1"/>
      <protection locked="0"/>
    </xf>
    <xf numFmtId="0" fontId="4" fillId="0" borderId="9" xfId="2" applyFont="1" applyFill="1" applyBorder="1" applyAlignment="1" applyProtection="1">
      <alignment horizontal="left" vertical="center" wrapText="1"/>
      <protection locked="0"/>
    </xf>
    <xf numFmtId="0" fontId="4" fillId="0" borderId="10" xfId="2" applyFont="1" applyFill="1" applyBorder="1" applyAlignment="1" applyProtection="1">
      <alignment horizontal="left" vertical="center" wrapText="1"/>
      <protection locked="0"/>
    </xf>
    <xf numFmtId="0" fontId="30" fillId="0" borderId="30" xfId="2" applyFont="1" applyFill="1" applyBorder="1" applyAlignment="1" applyProtection="1">
      <alignment horizontal="left" vertical="center" wrapText="1"/>
      <protection locked="0"/>
    </xf>
    <xf numFmtId="0" fontId="30" fillId="0" borderId="47" xfId="2" applyFont="1" applyFill="1" applyBorder="1" applyAlignment="1" applyProtection="1">
      <alignment horizontal="left" vertical="center" wrapText="1"/>
      <protection locked="0"/>
    </xf>
    <xf numFmtId="0" fontId="30" fillId="0" borderId="9" xfId="2" applyFont="1" applyFill="1" applyBorder="1" applyAlignment="1" applyProtection="1">
      <alignment horizontal="left" vertical="center" wrapText="1"/>
      <protection locked="0"/>
    </xf>
    <xf numFmtId="0" fontId="5" fillId="7" borderId="31" xfId="2" applyFont="1" applyFill="1" applyBorder="1" applyAlignment="1" applyProtection="1">
      <alignment horizontal="left" vertical="center" wrapText="1"/>
      <protection locked="0"/>
    </xf>
    <xf numFmtId="0" fontId="5" fillId="7" borderId="8" xfId="2" applyFont="1" applyFill="1" applyBorder="1" applyAlignment="1" applyProtection="1">
      <alignment horizontal="left" vertical="center" wrapText="1"/>
      <protection locked="0"/>
    </xf>
    <xf numFmtId="0" fontId="5" fillId="7" borderId="6" xfId="2" applyFont="1" applyFill="1" applyBorder="1" applyAlignment="1" applyProtection="1">
      <alignment horizontal="left" vertical="center" wrapText="1"/>
      <protection locked="0"/>
    </xf>
    <xf numFmtId="0" fontId="23" fillId="0" borderId="3" xfId="2" applyFont="1" applyFill="1" applyBorder="1" applyAlignment="1" applyProtection="1">
      <alignment horizontal="center" vertical="center"/>
    </xf>
    <xf numFmtId="0" fontId="24" fillId="5" borderId="25" xfId="2" applyFont="1" applyFill="1" applyBorder="1" applyAlignment="1" applyProtection="1">
      <alignment horizontal="left" vertical="center" wrapText="1"/>
    </xf>
    <xf numFmtId="0" fontId="24" fillId="5" borderId="13" xfId="2" applyFont="1" applyFill="1" applyBorder="1" applyAlignment="1" applyProtection="1">
      <alignment horizontal="left" vertical="center" wrapText="1"/>
    </xf>
    <xf numFmtId="0" fontId="6" fillId="5" borderId="19" xfId="2" applyFont="1" applyFill="1" applyBorder="1" applyAlignment="1" applyProtection="1">
      <alignment horizontal="left" vertical="center" wrapText="1"/>
    </xf>
    <xf numFmtId="0" fontId="6" fillId="5" borderId="2" xfId="2" applyFont="1" applyFill="1" applyBorder="1" applyAlignment="1" applyProtection="1">
      <alignment horizontal="left" vertical="center" wrapText="1"/>
    </xf>
    <xf numFmtId="0" fontId="5" fillId="7" borderId="29" xfId="2" applyFont="1" applyFill="1" applyBorder="1" applyAlignment="1" applyProtection="1">
      <alignment horizontal="left" vertical="center" wrapText="1"/>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29" fillId="0" borderId="54" xfId="2" applyFont="1" applyFill="1" applyBorder="1" applyAlignment="1" applyProtection="1">
      <alignment horizontal="left" vertical="center"/>
    </xf>
    <xf numFmtId="0" fontId="29" fillId="0" borderId="55" xfId="2" applyFont="1" applyFill="1" applyBorder="1" applyAlignment="1" applyProtection="1">
      <alignment horizontal="left" vertical="center"/>
    </xf>
    <xf numFmtId="0" fontId="29" fillId="0" borderId="47" xfId="2" applyFont="1" applyFill="1" applyBorder="1" applyAlignment="1" applyProtection="1">
      <alignment horizontal="left" vertical="center"/>
    </xf>
    <xf numFmtId="5" fontId="2" fillId="0" borderId="39" xfId="2" applyNumberFormat="1" applyFont="1" applyFill="1" applyBorder="1" applyAlignment="1" applyProtection="1">
      <alignment horizontal="center" vertical="center" wrapText="1"/>
      <protection locked="0"/>
    </xf>
    <xf numFmtId="5" fontId="2" fillId="0" borderId="40" xfId="2" applyNumberFormat="1" applyFont="1" applyFill="1" applyBorder="1" applyAlignment="1" applyProtection="1">
      <alignment horizontal="center" vertical="center" wrapText="1"/>
      <protection locked="0"/>
    </xf>
    <xf numFmtId="5" fontId="2" fillId="0" borderId="24" xfId="2" applyNumberFormat="1" applyFont="1" applyFill="1" applyBorder="1" applyAlignment="1" applyProtection="1">
      <alignment horizontal="center" vertical="center" wrapText="1"/>
      <protection locked="0"/>
    </xf>
    <xf numFmtId="166" fontId="2" fillId="0" borderId="41" xfId="1" applyNumberFormat="1" applyFont="1" applyFill="1" applyBorder="1" applyAlignment="1" applyProtection="1">
      <alignment horizontal="center" vertical="top"/>
      <protection locked="0"/>
    </xf>
    <xf numFmtId="166" fontId="2" fillId="0" borderId="11" xfId="1" applyNumberFormat="1" applyFont="1" applyFill="1" applyBorder="1" applyAlignment="1" applyProtection="1">
      <alignment horizontal="center" vertical="top"/>
      <protection locked="0"/>
    </xf>
    <xf numFmtId="10" fontId="2" fillId="0" borderId="41" xfId="4" applyNumberFormat="1" applyFont="1" applyFill="1" applyBorder="1" applyAlignment="1" applyProtection="1">
      <alignment horizontal="center" vertical="top"/>
      <protection locked="0"/>
    </xf>
    <xf numFmtId="10" fontId="2" fillId="0" borderId="11" xfId="4" applyNumberFormat="1" applyFont="1" applyFill="1" applyBorder="1" applyAlignment="1" applyProtection="1">
      <alignment horizontal="center" vertical="top"/>
      <protection locked="0"/>
    </xf>
    <xf numFmtId="2" fontId="2" fillId="0" borderId="41" xfId="2" applyNumberFormat="1" applyFont="1" applyFill="1" applyBorder="1" applyAlignment="1" applyProtection="1">
      <alignment horizontal="center" vertical="top"/>
      <protection locked="0"/>
    </xf>
    <xf numFmtId="2" fontId="2" fillId="0" borderId="11" xfId="2" applyNumberFormat="1" applyFont="1" applyFill="1" applyBorder="1" applyAlignment="1" applyProtection="1">
      <alignment horizontal="center" vertical="top"/>
      <protection locked="0"/>
    </xf>
    <xf numFmtId="164" fontId="2" fillId="0" borderId="16" xfId="2" applyNumberFormat="1" applyFont="1" applyFill="1" applyBorder="1" applyAlignment="1" applyProtection="1">
      <alignment horizontal="center" vertical="top"/>
    </xf>
    <xf numFmtId="0" fontId="2" fillId="0" borderId="18" xfId="2" applyFont="1" applyFill="1" applyBorder="1" applyAlignment="1" applyProtection="1">
      <alignment horizontal="center" vertical="top"/>
    </xf>
    <xf numFmtId="5" fontId="2" fillId="4" borderId="42" xfId="2" applyNumberFormat="1" applyFont="1" applyFill="1" applyBorder="1" applyAlignment="1" applyProtection="1">
      <alignment horizontal="center" vertical="top"/>
    </xf>
    <xf numFmtId="5" fontId="2" fillId="4" borderId="12" xfId="2" applyNumberFormat="1" applyFont="1" applyFill="1" applyBorder="1" applyAlignment="1" applyProtection="1">
      <alignment horizontal="center" vertical="top"/>
    </xf>
    <xf numFmtId="0" fontId="2" fillId="0" borderId="3" xfId="2" applyFont="1" applyFill="1" applyBorder="1" applyAlignment="1" applyProtection="1">
      <alignment horizontal="left" vertical="top" wrapText="1"/>
      <protection locked="0"/>
    </xf>
    <xf numFmtId="0" fontId="2" fillId="0" borderId="49" xfId="2" applyFont="1" applyFill="1" applyBorder="1" applyAlignment="1" applyProtection="1">
      <alignment horizontal="left" vertical="top" wrapText="1"/>
      <protection locked="0"/>
    </xf>
    <xf numFmtId="0" fontId="2" fillId="0" borderId="61" xfId="2" applyFont="1" applyFill="1" applyBorder="1" applyAlignment="1" applyProtection="1">
      <alignment horizontal="left" vertical="top" wrapText="1"/>
      <protection locked="0"/>
    </xf>
    <xf numFmtId="0" fontId="2" fillId="0" borderId="62" xfId="2" applyFont="1" applyFill="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0" fontId="3" fillId="0" borderId="32" xfId="2" applyFont="1" applyFill="1" applyBorder="1" applyAlignment="1" applyProtection="1">
      <alignment horizontal="left" vertical="center" wrapText="1"/>
    </xf>
    <xf numFmtId="0" fontId="3" fillId="0" borderId="49" xfId="2" applyFont="1" applyFill="1" applyBorder="1" applyAlignment="1" applyProtection="1">
      <alignment horizontal="left" vertical="center" wrapText="1"/>
    </xf>
    <xf numFmtId="0" fontId="3" fillId="0" borderId="18" xfId="2" applyFont="1" applyFill="1" applyBorder="1" applyAlignment="1" applyProtection="1">
      <alignment horizontal="left" vertical="center" wrapText="1"/>
    </xf>
    <xf numFmtId="0" fontId="3" fillId="0" borderId="44" xfId="2" applyFont="1" applyFill="1" applyBorder="1" applyAlignment="1" applyProtection="1">
      <alignment horizontal="left" vertical="center" wrapText="1"/>
    </xf>
    <xf numFmtId="0" fontId="6" fillId="6" borderId="40" xfId="2" applyFont="1" applyFill="1" applyBorder="1" applyAlignment="1" applyProtection="1">
      <alignment horizontal="center" vertical="center" wrapText="1"/>
    </xf>
    <xf numFmtId="0" fontId="6" fillId="6" borderId="43" xfId="2" applyFont="1" applyFill="1" applyBorder="1" applyAlignment="1" applyProtection="1">
      <alignment horizontal="center" vertical="center" wrapText="1"/>
    </xf>
    <xf numFmtId="0" fontId="6" fillId="6" borderId="18" xfId="2" applyFont="1" applyFill="1" applyBorder="1" applyAlignment="1" applyProtection="1">
      <alignment horizontal="center" vertical="center" wrapText="1"/>
    </xf>
    <xf numFmtId="166" fontId="2" fillId="0" borderId="45" xfId="1" applyNumberFormat="1" applyFont="1" applyFill="1" applyBorder="1" applyAlignment="1" applyProtection="1">
      <alignment horizontal="center" vertical="top"/>
      <protection locked="0"/>
    </xf>
    <xf numFmtId="10" fontId="2" fillId="0" borderId="45" xfId="4" applyNumberFormat="1" applyFont="1" applyFill="1" applyBorder="1" applyAlignment="1" applyProtection="1">
      <alignment horizontal="center" vertical="top"/>
      <protection locked="0"/>
    </xf>
    <xf numFmtId="2" fontId="2" fillId="0" borderId="45" xfId="2" applyNumberFormat="1" applyFont="1" applyFill="1" applyBorder="1" applyAlignment="1" applyProtection="1">
      <alignment horizontal="center" vertical="top"/>
      <protection locked="0"/>
    </xf>
    <xf numFmtId="0" fontId="6" fillId="0" borderId="31" xfId="2" applyFont="1" applyFill="1" applyBorder="1" applyAlignment="1" applyProtection="1">
      <alignment horizontal="left" vertical="center"/>
    </xf>
    <xf numFmtId="0" fontId="6" fillId="0" borderId="8" xfId="2" applyFont="1" applyFill="1" applyBorder="1" applyAlignment="1" applyProtection="1">
      <alignment horizontal="left" vertical="center"/>
    </xf>
    <xf numFmtId="0" fontId="2" fillId="0" borderId="0" xfId="2" applyFont="1" applyFill="1" applyAlignment="1" applyProtection="1">
      <alignment horizontal="center" vertical="center" wrapText="1"/>
    </xf>
    <xf numFmtId="0" fontId="3" fillId="0" borderId="36" xfId="2" applyFont="1" applyFill="1" applyBorder="1" applyAlignment="1" applyProtection="1">
      <alignment horizontal="left" vertical="center" wrapText="1"/>
    </xf>
    <xf numFmtId="0" fontId="3" fillId="0" borderId="37" xfId="2" applyFont="1" applyFill="1" applyBorder="1" applyAlignment="1" applyProtection="1">
      <alignment horizontal="left" vertical="center" wrapText="1"/>
    </xf>
    <xf numFmtId="0" fontId="3" fillId="0" borderId="38" xfId="2" applyFont="1" applyFill="1" applyBorder="1" applyAlignment="1" applyProtection="1">
      <alignment horizontal="left" vertical="center" wrapText="1"/>
    </xf>
    <xf numFmtId="0" fontId="2" fillId="0" borderId="20" xfId="2" applyFont="1" applyFill="1" applyBorder="1" applyAlignment="1" applyProtection="1">
      <alignment horizontal="left" vertical="center" wrapText="1"/>
      <protection locked="0"/>
    </xf>
    <xf numFmtId="0" fontId="2" fillId="0" borderId="3" xfId="2" applyFont="1" applyFill="1" applyBorder="1" applyAlignment="1" applyProtection="1">
      <alignment horizontal="left" vertical="center" wrapText="1"/>
      <protection locked="0"/>
    </xf>
    <xf numFmtId="0" fontId="2" fillId="0" borderId="7" xfId="2" applyFont="1" applyFill="1" applyBorder="1" applyAlignment="1" applyProtection="1">
      <alignment horizontal="left" vertical="center" wrapText="1"/>
      <protection locked="0"/>
    </xf>
    <xf numFmtId="0" fontId="29" fillId="0" borderId="21" xfId="2" applyFont="1" applyFill="1" applyBorder="1" applyAlignment="1" applyProtection="1">
      <alignment horizontal="left" vertical="center"/>
    </xf>
    <xf numFmtId="0" fontId="29" fillId="0" borderId="0" xfId="2" applyFont="1" applyFill="1" applyBorder="1" applyAlignment="1" applyProtection="1">
      <alignment horizontal="left" vertical="center"/>
    </xf>
    <xf numFmtId="0" fontId="6" fillId="0" borderId="48" xfId="0" applyFont="1" applyFill="1" applyBorder="1" applyAlignment="1" applyProtection="1">
      <alignment horizontal="right" vertical="center"/>
    </xf>
    <xf numFmtId="0" fontId="6" fillId="0" borderId="47" xfId="0" applyFont="1" applyFill="1" applyBorder="1" applyAlignment="1" applyProtection="1">
      <alignment horizontal="right" vertical="center"/>
    </xf>
    <xf numFmtId="0" fontId="13" fillId="6" borderId="52" xfId="2" applyFont="1" applyFill="1" applyBorder="1" applyAlignment="1" applyProtection="1">
      <alignment horizontal="left" vertical="top" wrapText="1"/>
    </xf>
    <xf numFmtId="0" fontId="13" fillId="6" borderId="49" xfId="2" applyFont="1" applyFill="1" applyBorder="1" applyAlignment="1" applyProtection="1">
      <alignment horizontal="left" vertical="top" wrapText="1"/>
    </xf>
    <xf numFmtId="0" fontId="49" fillId="6" borderId="53" xfId="2" applyFont="1" applyFill="1" applyBorder="1" applyAlignment="1" applyProtection="1">
      <alignment horizontal="left" vertical="center" wrapText="1"/>
    </xf>
    <xf numFmtId="0" fontId="49" fillId="6" borderId="50" xfId="2" applyFont="1" applyFill="1" applyBorder="1" applyAlignment="1" applyProtection="1">
      <alignment horizontal="left" vertical="center" wrapText="1"/>
    </xf>
    <xf numFmtId="0" fontId="13" fillId="0" borderId="3" xfId="2" applyFont="1" applyFill="1" applyBorder="1" applyAlignment="1" applyProtection="1">
      <alignment horizontal="left" vertical="top" wrapText="1"/>
      <protection locked="0"/>
    </xf>
    <xf numFmtId="0" fontId="13" fillId="0" borderId="49" xfId="2" applyFont="1" applyFill="1" applyBorder="1" applyAlignment="1" applyProtection="1">
      <alignment horizontal="left" vertical="top" wrapText="1"/>
      <protection locked="0"/>
    </xf>
    <xf numFmtId="0" fontId="23" fillId="0" borderId="0" xfId="2" applyFont="1" applyFill="1" applyAlignment="1" applyProtection="1">
      <alignment horizontal="center" vertical="center"/>
    </xf>
    <xf numFmtId="5" fontId="2" fillId="4" borderId="39" xfId="2" applyNumberFormat="1" applyFont="1" applyFill="1" applyBorder="1" applyAlignment="1" applyProtection="1">
      <alignment horizontal="center" vertical="top"/>
    </xf>
    <xf numFmtId="0" fontId="6" fillId="0" borderId="9" xfId="0" applyFont="1" applyFill="1" applyBorder="1" applyAlignment="1" applyProtection="1">
      <alignment horizontal="right" vertical="center"/>
    </xf>
    <xf numFmtId="0" fontId="7" fillId="0" borderId="9" xfId="0" applyFont="1" applyFill="1" applyBorder="1" applyAlignment="1" applyProtection="1">
      <alignment horizontal="center" vertical="center"/>
    </xf>
    <xf numFmtId="0" fontId="32" fillId="0" borderId="29" xfId="2" applyFont="1" applyFill="1" applyBorder="1" applyAlignment="1" applyProtection="1">
      <alignment horizontal="left" vertical="center" wrapText="1"/>
      <protection locked="0"/>
    </xf>
    <xf numFmtId="0" fontId="32" fillId="0" borderId="34" xfId="2" applyFont="1" applyFill="1" applyBorder="1" applyAlignment="1" applyProtection="1">
      <alignment horizontal="left" vertical="center" wrapText="1"/>
      <protection locked="0"/>
    </xf>
    <xf numFmtId="0" fontId="32" fillId="0" borderId="35" xfId="2" applyFont="1" applyFill="1" applyBorder="1" applyAlignment="1" applyProtection="1">
      <alignment horizontal="left" vertical="center" wrapText="1"/>
      <protection locked="0"/>
    </xf>
    <xf numFmtId="0" fontId="3" fillId="0" borderId="30" xfId="2" applyFont="1" applyFill="1" applyBorder="1" applyAlignment="1" applyProtection="1">
      <alignment horizontal="left" vertical="center" wrapText="1"/>
    </xf>
    <xf numFmtId="0" fontId="3" fillId="0" borderId="9" xfId="2" applyFont="1" applyFill="1" applyBorder="1" applyAlignment="1" applyProtection="1">
      <alignment horizontal="left" vertical="center" wrapText="1"/>
    </xf>
    <xf numFmtId="0" fontId="3" fillId="0" borderId="10" xfId="2"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8" fillId="3" borderId="0" xfId="0" applyFont="1" applyFill="1" applyAlignment="1" applyProtection="1">
      <alignment horizontal="center" vertical="center"/>
    </xf>
    <xf numFmtId="0" fontId="6" fillId="0" borderId="0" xfId="0" applyFont="1" applyFill="1" applyBorder="1" applyAlignment="1" applyProtection="1">
      <alignment horizontal="right" vertical="top"/>
    </xf>
    <xf numFmtId="0" fontId="7" fillId="0" borderId="0" xfId="0" applyFont="1" applyFill="1" applyBorder="1" applyAlignment="1" applyProtection="1">
      <alignment horizontal="left" vertical="top" wrapText="1"/>
    </xf>
    <xf numFmtId="0" fontId="2" fillId="0" borderId="0" xfId="0" applyFont="1" applyFill="1" applyAlignment="1" applyProtection="1"/>
    <xf numFmtId="0" fontId="28" fillId="0" borderId="19" xfId="0" applyFont="1" applyFill="1" applyBorder="1" applyAlignment="1" applyProtection="1">
      <alignment horizontal="left" wrapText="1"/>
    </xf>
    <xf numFmtId="0" fontId="28" fillId="0" borderId="2" xfId="0" applyFont="1" applyFill="1" applyBorder="1" applyAlignment="1" applyProtection="1">
      <alignment horizontal="left" wrapText="1"/>
    </xf>
    <xf numFmtId="0" fontId="28" fillId="0" borderId="1" xfId="0" applyFont="1" applyFill="1" applyBorder="1" applyAlignment="1" applyProtection="1">
      <alignment horizontal="left" wrapText="1"/>
    </xf>
    <xf numFmtId="42" fontId="7" fillId="0" borderId="31" xfId="0" applyNumberFormat="1" applyFont="1" applyFill="1" applyBorder="1" applyAlignment="1" applyProtection="1">
      <alignment horizontal="right" vertical="center"/>
    </xf>
    <xf numFmtId="42" fontId="7" fillId="0" borderId="8" xfId="0" applyNumberFormat="1" applyFont="1" applyFill="1" applyBorder="1" applyAlignment="1" applyProtection="1">
      <alignment horizontal="right" vertical="center"/>
    </xf>
    <xf numFmtId="42" fontId="7" fillId="0" borderId="6" xfId="0" applyNumberFormat="1" applyFont="1" applyFill="1" applyBorder="1" applyAlignment="1" applyProtection="1">
      <alignment horizontal="right" vertical="center"/>
    </xf>
    <xf numFmtId="0" fontId="27" fillId="0" borderId="32" xfId="0" applyFont="1" applyFill="1" applyBorder="1" applyAlignment="1" applyProtection="1">
      <alignment horizontal="left" vertical="center" wrapText="1"/>
      <protection locked="0"/>
    </xf>
    <xf numFmtId="0" fontId="2" fillId="0" borderId="0" xfId="0" applyFont="1" applyBorder="1" applyAlignment="1" applyProtection="1">
      <alignment horizontal="right" vertical="center" wrapText="1"/>
    </xf>
    <xf numFmtId="0" fontId="3" fillId="0" borderId="46" xfId="0" applyFont="1" applyFill="1" applyBorder="1" applyAlignment="1" applyProtection="1"/>
    <xf numFmtId="0" fontId="3" fillId="0" borderId="41" xfId="0" applyFont="1" applyFill="1" applyBorder="1" applyAlignment="1" applyProtection="1"/>
    <xf numFmtId="0" fontId="3" fillId="0" borderId="42" xfId="0" applyFont="1" applyFill="1" applyBorder="1" applyAlignment="1" applyProtection="1"/>
    <xf numFmtId="0" fontId="3" fillId="0" borderId="46" xfId="0" applyFont="1" applyFill="1" applyBorder="1" applyAlignment="1" applyProtection="1">
      <alignment wrapText="1"/>
    </xf>
    <xf numFmtId="0" fontId="2" fillId="0" borderId="41" xfId="0" applyFont="1" applyFill="1" applyBorder="1" applyAlignment="1" applyProtection="1">
      <alignment wrapText="1"/>
    </xf>
    <xf numFmtId="0" fontId="2" fillId="0" borderId="42" xfId="0" applyFont="1" applyFill="1" applyBorder="1" applyAlignment="1" applyProtection="1">
      <alignment wrapText="1"/>
    </xf>
  </cellXfs>
  <cellStyles count="6">
    <cellStyle name="Currency" xfId="5" builtinId="4"/>
    <cellStyle name="Currency 8" xfId="1" xr:uid="{00000000-0005-0000-0000-000001000000}"/>
    <cellStyle name="Normal" xfId="0" builtinId="0"/>
    <cellStyle name="Normal 19" xfId="2" xr:uid="{00000000-0005-0000-0000-000003000000}"/>
    <cellStyle name="Percent" xfId="3" builtinId="5"/>
    <cellStyle name="Percent 3" xfId="4" xr:uid="{00000000-0005-0000-0000-00000500000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Z$2" lockText="1" noThreeD="1"/>
</file>

<file path=xl/ctrlProps/ctrlProp2.xml><?xml version="1.0" encoding="utf-8"?>
<formControlPr xmlns="http://schemas.microsoft.com/office/spreadsheetml/2009/9/main" objectType="CheckBox" fmlaLink="$Z$1" lockText="1" noThreeD="1"/>
</file>

<file path=xl/ctrlProps/ctrlProp3.xml><?xml version="1.0" encoding="utf-8"?>
<formControlPr xmlns="http://schemas.microsoft.com/office/spreadsheetml/2009/9/main" objectType="CheckBox" fmlaLink="$Z$3" lockText="1" noThreeD="1"/>
</file>

<file path=xl/ctrlProps/ctrlProp4.xml><?xml version="1.0" encoding="utf-8"?>
<formControlPr xmlns="http://schemas.microsoft.com/office/spreadsheetml/2009/9/main" objectType="CheckBox" fmlaLink="$Z$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81887</xdr:colOff>
      <xdr:row>32</xdr:row>
      <xdr:rowOff>81887</xdr:rowOff>
    </xdr:from>
    <xdr:to>
      <xdr:col>11</xdr:col>
      <xdr:colOff>129654</xdr:colOff>
      <xdr:row>32</xdr:row>
      <xdr:rowOff>136478</xdr:rowOff>
    </xdr:to>
    <xdr:sp macro="" textlink="">
      <xdr:nvSpPr>
        <xdr:cNvPr id="3" name="Oval 20">
          <a:extLst>
            <a:ext uri="{FF2B5EF4-FFF2-40B4-BE49-F238E27FC236}">
              <a16:creationId xmlns:a16="http://schemas.microsoft.com/office/drawing/2014/main" id="{00000000-0008-0000-0000-000003000000}"/>
            </a:ext>
          </a:extLst>
        </xdr:cNvPr>
        <xdr:cNvSpPr>
          <a:spLocks noChangeArrowheads="1"/>
        </xdr:cNvSpPr>
      </xdr:nvSpPr>
      <xdr:spPr bwMode="auto">
        <a:xfrm>
          <a:off x="4230806" y="671469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35</xdr:row>
      <xdr:rowOff>81887</xdr:rowOff>
    </xdr:from>
    <xdr:to>
      <xdr:col>11</xdr:col>
      <xdr:colOff>129654</xdr:colOff>
      <xdr:row>35</xdr:row>
      <xdr:rowOff>136478</xdr:rowOff>
    </xdr:to>
    <xdr:sp macro="" textlink="">
      <xdr:nvSpPr>
        <xdr:cNvPr id="4" name="Oval 33">
          <a:extLst>
            <a:ext uri="{FF2B5EF4-FFF2-40B4-BE49-F238E27FC236}">
              <a16:creationId xmlns:a16="http://schemas.microsoft.com/office/drawing/2014/main" id="{00000000-0008-0000-0000-000004000000}"/>
            </a:ext>
          </a:extLst>
        </xdr:cNvPr>
        <xdr:cNvSpPr>
          <a:spLocks noChangeArrowheads="1"/>
        </xdr:cNvSpPr>
      </xdr:nvSpPr>
      <xdr:spPr bwMode="auto">
        <a:xfrm>
          <a:off x="4230806" y="7328848"/>
          <a:ext cx="47767" cy="54591"/>
        </a:xfrm>
        <a:prstGeom prst="ellipse">
          <a:avLst/>
        </a:prstGeom>
        <a:solidFill>
          <a:srgbClr val="000000"/>
        </a:solidFill>
        <a:ln w="9525">
          <a:solidFill>
            <a:srgbClr val="000000"/>
          </a:solidFill>
          <a:round/>
          <a:headEnd/>
          <a:tailEnd/>
        </a:ln>
      </xdr:spPr>
    </xdr:sp>
    <xdr:clientData/>
  </xdr:twoCellAnchor>
  <xdr:twoCellAnchor>
    <xdr:from>
      <xdr:col>16</xdr:col>
      <xdr:colOff>529854</xdr:colOff>
      <xdr:row>5</xdr:row>
      <xdr:rowOff>142710</xdr:rowOff>
    </xdr:from>
    <xdr:to>
      <xdr:col>19</xdr:col>
      <xdr:colOff>128629</xdr:colOff>
      <xdr:row>5</xdr:row>
      <xdr:rowOff>640048</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380277" y="897383"/>
          <a:ext cx="1342583" cy="497338"/>
        </a:xfrm>
        <a:prstGeom prst="rect">
          <a:avLst/>
        </a:prstGeom>
        <a:solidFill>
          <a:schemeClr val="lt1"/>
        </a:solidFill>
        <a:ln w="9525"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rgbClr val="FF0000"/>
              </a:solidFill>
              <a:latin typeface="Arial" pitchFamily="34" charset="0"/>
              <a:cs typeface="Arial" pitchFamily="34" charset="0"/>
            </a:rPr>
            <a:t>Due Date:</a:t>
          </a:r>
        </a:p>
        <a:p>
          <a:pPr algn="ctr"/>
          <a:r>
            <a:rPr lang="en-US" sz="1100" b="1" i="1">
              <a:solidFill>
                <a:srgbClr val="FF0000"/>
              </a:solidFill>
              <a:latin typeface="Arial" pitchFamily="34" charset="0"/>
              <a:cs typeface="Arial" pitchFamily="34" charset="0"/>
            </a:rPr>
            <a:t>September</a:t>
          </a:r>
          <a:r>
            <a:rPr lang="en-US" sz="1100" b="1" i="1" baseline="0">
              <a:solidFill>
                <a:srgbClr val="FF0000"/>
              </a:solidFill>
              <a:latin typeface="Arial" pitchFamily="34" charset="0"/>
              <a:cs typeface="Arial" pitchFamily="34" charset="0"/>
            </a:rPr>
            <a:t> </a:t>
          </a:r>
          <a:r>
            <a:rPr lang="en-US" sz="1100" b="1" i="1">
              <a:solidFill>
                <a:srgbClr val="FF0000"/>
              </a:solidFill>
              <a:latin typeface="Arial" pitchFamily="34" charset="0"/>
              <a:cs typeface="Arial" pitchFamily="34" charset="0"/>
            </a:rPr>
            <a:t>17, 2018</a:t>
          </a:r>
        </a:p>
      </xdr:txBody>
    </xdr:sp>
    <xdr:clientData/>
  </xdr:twoCellAnchor>
  <xdr:twoCellAnchor>
    <xdr:from>
      <xdr:col>2</xdr:col>
      <xdr:colOff>460043</xdr:colOff>
      <xdr:row>2</xdr:row>
      <xdr:rowOff>9525</xdr:rowOff>
    </xdr:from>
    <xdr:to>
      <xdr:col>3</xdr:col>
      <xdr:colOff>233884</xdr:colOff>
      <xdr:row>3</xdr:row>
      <xdr:rowOff>7620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762667" y="365554"/>
          <a:ext cx="373156" cy="17610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5</xdr:col>
      <xdr:colOff>159053</xdr:colOff>
      <xdr:row>2</xdr:row>
      <xdr:rowOff>0</xdr:rowOff>
    </xdr:from>
    <xdr:to>
      <xdr:col>8</xdr:col>
      <xdr:colOff>565862</xdr:colOff>
      <xdr:row>3</xdr:row>
      <xdr:rowOff>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2040070" y="356029"/>
          <a:ext cx="1368087" cy="17801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10</xdr:col>
      <xdr:colOff>112334</xdr:colOff>
      <xdr:row>2</xdr:row>
      <xdr:rowOff>1686</xdr:rowOff>
    </xdr:from>
    <xdr:to>
      <xdr:col>16</xdr:col>
      <xdr:colOff>5934</xdr:colOff>
      <xdr:row>3</xdr:row>
      <xdr:rowOff>1686</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41391" y="179700"/>
          <a:ext cx="1347383" cy="31449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endParaRPr lang="en-US" sz="1100">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88710</xdr:colOff>
          <xdr:row>9</xdr:row>
          <xdr:rowOff>0</xdr:rowOff>
        </xdr:from>
        <xdr:to>
          <xdr:col>2</xdr:col>
          <xdr:colOff>54591</xdr:colOff>
          <xdr:row>10</xdr:row>
          <xdr:rowOff>27296</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88710</xdr:colOff>
          <xdr:row>7</xdr:row>
          <xdr:rowOff>170597</xdr:rowOff>
        </xdr:from>
        <xdr:to>
          <xdr:col>2</xdr:col>
          <xdr:colOff>54591</xdr:colOff>
          <xdr:row>9</xdr:row>
          <xdr:rowOff>6824</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272955</xdr:colOff>
          <xdr:row>7</xdr:row>
          <xdr:rowOff>184245</xdr:rowOff>
        </xdr:from>
        <xdr:to>
          <xdr:col>5</xdr:col>
          <xdr:colOff>6824</xdr:colOff>
          <xdr:row>9</xdr:row>
          <xdr:rowOff>6824</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272955</xdr:colOff>
          <xdr:row>8</xdr:row>
          <xdr:rowOff>170597</xdr:rowOff>
        </xdr:from>
        <xdr:to>
          <xdr:col>5</xdr:col>
          <xdr:colOff>6824</xdr:colOff>
          <xdr:row>10</xdr:row>
          <xdr:rowOff>6824</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85839</xdr:colOff>
      <xdr:row>36</xdr:row>
      <xdr:rowOff>82289</xdr:rowOff>
    </xdr:from>
    <xdr:to>
      <xdr:col>11</xdr:col>
      <xdr:colOff>133606</xdr:colOff>
      <xdr:row>36</xdr:row>
      <xdr:rowOff>136880</xdr:rowOff>
    </xdr:to>
    <xdr:sp macro="" textlink="">
      <xdr:nvSpPr>
        <xdr:cNvPr id="37" name="Oval 44">
          <a:extLst>
            <a:ext uri="{FF2B5EF4-FFF2-40B4-BE49-F238E27FC236}">
              <a16:creationId xmlns:a16="http://schemas.microsoft.com/office/drawing/2014/main" id="{00000000-0008-0000-0000-000025000000}"/>
            </a:ext>
          </a:extLst>
        </xdr:cNvPr>
        <xdr:cNvSpPr>
          <a:spLocks noChangeArrowheads="1"/>
        </xdr:cNvSpPr>
      </xdr:nvSpPr>
      <xdr:spPr bwMode="auto">
        <a:xfrm>
          <a:off x="4234758" y="7533967"/>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83984</xdr:colOff>
      <xdr:row>33</xdr:row>
      <xdr:rowOff>79785</xdr:rowOff>
    </xdr:from>
    <xdr:to>
      <xdr:col>11</xdr:col>
      <xdr:colOff>131751</xdr:colOff>
      <xdr:row>33</xdr:row>
      <xdr:rowOff>134376</xdr:rowOff>
    </xdr:to>
    <xdr:sp macro="" textlink="">
      <xdr:nvSpPr>
        <xdr:cNvPr id="38" name="Oval 43">
          <a:extLst>
            <a:ext uri="{FF2B5EF4-FFF2-40B4-BE49-F238E27FC236}">
              <a16:creationId xmlns:a16="http://schemas.microsoft.com/office/drawing/2014/main" id="{00000000-0008-0000-0000-000026000000}"/>
            </a:ext>
          </a:extLst>
        </xdr:cNvPr>
        <xdr:cNvSpPr>
          <a:spLocks noChangeArrowheads="1"/>
        </xdr:cNvSpPr>
      </xdr:nvSpPr>
      <xdr:spPr bwMode="auto">
        <a:xfrm>
          <a:off x="4232903" y="691731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83984</xdr:colOff>
      <xdr:row>34</xdr:row>
      <xdr:rowOff>91859</xdr:rowOff>
    </xdr:from>
    <xdr:to>
      <xdr:col>11</xdr:col>
      <xdr:colOff>131751</xdr:colOff>
      <xdr:row>34</xdr:row>
      <xdr:rowOff>146450</xdr:rowOff>
    </xdr:to>
    <xdr:sp macro="" textlink="">
      <xdr:nvSpPr>
        <xdr:cNvPr id="39" name="Oval 43">
          <a:extLst>
            <a:ext uri="{FF2B5EF4-FFF2-40B4-BE49-F238E27FC236}">
              <a16:creationId xmlns:a16="http://schemas.microsoft.com/office/drawing/2014/main" id="{00000000-0008-0000-0000-000027000000}"/>
            </a:ext>
          </a:extLst>
        </xdr:cNvPr>
        <xdr:cNvSpPr>
          <a:spLocks noChangeArrowheads="1"/>
        </xdr:cNvSpPr>
      </xdr:nvSpPr>
      <xdr:spPr bwMode="auto">
        <a:xfrm>
          <a:off x="4232903" y="7134104"/>
          <a:ext cx="47767" cy="54591"/>
        </a:xfrm>
        <a:prstGeom prst="ellipse">
          <a:avLst/>
        </a:prstGeom>
        <a:solidFill>
          <a:srgbClr val="000000"/>
        </a:solidFill>
        <a:ln w="9525">
          <a:solidFill>
            <a:srgbClr val="000000"/>
          </a:solidFill>
          <a:round/>
          <a:headEnd/>
          <a:tailEnd/>
        </a:ln>
      </xdr:spPr>
    </xdr:sp>
    <xdr:clientData/>
  </xdr:twoCellAnchor>
  <xdr:twoCellAnchor>
    <xdr:from>
      <xdr:col>17</xdr:col>
      <xdr:colOff>648269</xdr:colOff>
      <xdr:row>1</xdr:row>
      <xdr:rowOff>2</xdr:rowOff>
    </xdr:from>
    <xdr:to>
      <xdr:col>19</xdr:col>
      <xdr:colOff>237353</xdr:colOff>
      <xdr:row>2</xdr:row>
      <xdr:rowOff>163773</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6987654" y="150127"/>
          <a:ext cx="694553" cy="1910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endParaRPr lang="en-US" sz="800">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16</xdr:col>
          <xdr:colOff>559558</xdr:colOff>
          <xdr:row>0</xdr:row>
          <xdr:rowOff>136478</xdr:rowOff>
        </xdr:from>
        <xdr:to>
          <xdr:col>16</xdr:col>
          <xdr:colOff>825690</xdr:colOff>
          <xdr:row>2</xdr:row>
          <xdr:rowOff>191069</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464024</xdr:colOff>
          <xdr:row>2</xdr:row>
          <xdr:rowOff>136478</xdr:rowOff>
        </xdr:from>
        <xdr:to>
          <xdr:col>17</xdr:col>
          <xdr:colOff>730155</xdr:colOff>
          <xdr:row>4</xdr:row>
          <xdr:rowOff>6824</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559558</xdr:colOff>
          <xdr:row>2</xdr:row>
          <xdr:rowOff>136478</xdr:rowOff>
        </xdr:from>
        <xdr:to>
          <xdr:col>16</xdr:col>
          <xdr:colOff>825690</xdr:colOff>
          <xdr:row>4</xdr:row>
          <xdr:rowOff>20472</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8"/>
  <sheetViews>
    <sheetView showGridLines="0" tabSelected="1" zoomScaleNormal="100" zoomScaleSheetLayoutView="120" workbookViewId="0">
      <selection activeCell="D14" sqref="D14:I14"/>
    </sheetView>
  </sheetViews>
  <sheetFormatPr defaultColWidth="9.1796875" defaultRowHeight="12.9" x14ac:dyDescent="0.25"/>
  <cols>
    <col min="1" max="1" width="1.453125" style="64" customWidth="1"/>
    <col min="2" max="2" width="2.54296875" style="64" customWidth="1"/>
    <col min="3" max="3" width="8" style="64" customWidth="1"/>
    <col min="4" max="4" width="5.81640625" style="64" customWidth="1"/>
    <col min="5" max="5" width="7.1796875" style="64" customWidth="1"/>
    <col min="6" max="6" width="8.453125" style="64" customWidth="1"/>
    <col min="7" max="7" width="1.81640625" style="64" customWidth="1"/>
    <col min="8" max="8" width="2.453125" style="64" customWidth="1"/>
    <col min="9" max="9" width="12.453125" style="64" customWidth="1"/>
    <col min="10" max="10" width="3.453125" style="64" customWidth="1"/>
    <col min="11" max="11" width="1.54296875" style="64" customWidth="1"/>
    <col min="12" max="12" width="2.54296875" style="64" customWidth="1"/>
    <col min="13" max="13" width="4" style="64" customWidth="1"/>
    <col min="14" max="14" width="2.453125" style="64" customWidth="1"/>
    <col min="15" max="15" width="6.54296875" style="64" customWidth="1"/>
    <col min="16" max="16" width="2.1796875" style="64" customWidth="1"/>
    <col min="17" max="17" width="11.453125" style="64" customWidth="1"/>
    <col min="18" max="18" width="10.54296875" style="64" customWidth="1"/>
    <col min="19" max="19" width="4.453125" style="64" customWidth="1"/>
    <col min="20" max="20" width="3.54296875" style="64" customWidth="1"/>
    <col min="21" max="21" width="1.54296875" style="64" customWidth="1"/>
    <col min="22" max="22" width="10.54296875" style="64" customWidth="1"/>
    <col min="23" max="25" width="9.1796875" style="64"/>
    <col min="26" max="28" width="9.1796875" style="64" hidden="1" customWidth="1"/>
    <col min="29" max="16384" width="9.1796875" style="64"/>
  </cols>
  <sheetData>
    <row r="1" spans="1:28" ht="11.95" customHeight="1" x14ac:dyDescent="0.25">
      <c r="A1" s="345" t="s">
        <v>84</v>
      </c>
      <c r="B1" s="346"/>
      <c r="C1" s="346"/>
      <c r="D1" s="346"/>
      <c r="E1" s="346"/>
      <c r="F1" s="346"/>
      <c r="G1" s="346"/>
      <c r="H1" s="346"/>
      <c r="I1" s="346"/>
      <c r="J1" s="346"/>
      <c r="K1" s="346"/>
      <c r="L1" s="346"/>
      <c r="M1" s="346"/>
      <c r="N1" s="346"/>
      <c r="O1" s="346"/>
      <c r="P1" s="346"/>
      <c r="Q1" s="346"/>
      <c r="R1" s="346"/>
      <c r="S1" s="346"/>
      <c r="T1" s="347"/>
      <c r="Z1" s="212" t="b">
        <v>0</v>
      </c>
      <c r="AA1" s="211" t="s">
        <v>114</v>
      </c>
      <c r="AB1" s="64" t="str">
        <f>IF(OR(Z1=TRUE,Z2=TRUE),"Older Americans Act, Title III-B",(IF(Z3=TRUE,"Older Americans Act, Title III-D",(IF(Z4=TRUE,"Older Americans Act, Title III-E","")))))</f>
        <v/>
      </c>
    </row>
    <row r="2" spans="1:28" ht="2.2999999999999998" customHeight="1" x14ac:dyDescent="0.25">
      <c r="A2" s="165"/>
      <c r="B2" s="166"/>
      <c r="C2" s="167"/>
      <c r="D2" s="167"/>
      <c r="E2" s="167"/>
      <c r="F2" s="167"/>
      <c r="G2" s="167"/>
      <c r="H2" s="167"/>
      <c r="I2" s="168"/>
      <c r="J2" s="167"/>
      <c r="K2" s="167"/>
      <c r="L2" s="167"/>
      <c r="M2" s="167"/>
      <c r="N2" s="167"/>
      <c r="O2" s="167"/>
      <c r="P2" s="167"/>
      <c r="Q2" s="167"/>
      <c r="R2" s="167"/>
      <c r="S2" s="167"/>
      <c r="T2" s="169"/>
      <c r="Z2" s="212" t="b">
        <v>0</v>
      </c>
      <c r="AA2" s="211" t="s">
        <v>115</v>
      </c>
    </row>
    <row r="3" spans="1:28" ht="24.75" customHeight="1" x14ac:dyDescent="0.25">
      <c r="A3" s="348" t="s">
        <v>85</v>
      </c>
      <c r="B3" s="349"/>
      <c r="C3" s="349"/>
      <c r="D3" s="350" t="s">
        <v>86</v>
      </c>
      <c r="E3" s="350"/>
      <c r="F3" s="350"/>
      <c r="G3" s="170"/>
      <c r="H3" s="170"/>
      <c r="I3" s="351" t="s">
        <v>127</v>
      </c>
      <c r="J3" s="351"/>
      <c r="K3" s="351"/>
      <c r="P3" s="170"/>
      <c r="Q3" s="214" t="s">
        <v>128</v>
      </c>
      <c r="R3" s="352" t="s">
        <v>129</v>
      </c>
      <c r="S3" s="352"/>
      <c r="T3" s="353"/>
      <c r="W3" s="194"/>
      <c r="X3" s="194"/>
      <c r="Y3" s="194"/>
      <c r="Z3" s="212" t="b">
        <v>0</v>
      </c>
      <c r="AA3" s="211" t="s">
        <v>116</v>
      </c>
    </row>
    <row r="4" spans="1:28" ht="2.95" customHeight="1" thickBot="1" x14ac:dyDescent="0.3">
      <c r="A4" s="335"/>
      <c r="B4" s="336"/>
      <c r="C4" s="336"/>
      <c r="D4" s="336"/>
      <c r="E4" s="171"/>
      <c r="F4" s="336"/>
      <c r="G4" s="336"/>
      <c r="H4" s="336"/>
      <c r="I4" s="337"/>
      <c r="J4" s="337"/>
      <c r="K4" s="337"/>
      <c r="L4" s="337"/>
      <c r="M4" s="172"/>
      <c r="N4" s="172"/>
      <c r="O4" s="172"/>
      <c r="P4" s="172"/>
      <c r="Q4" s="172"/>
      <c r="R4" s="172"/>
      <c r="S4" s="172"/>
      <c r="T4" s="173"/>
      <c r="U4" s="174"/>
      <c r="V4" s="174"/>
      <c r="W4" s="174"/>
      <c r="X4" s="174"/>
      <c r="Z4" s="212" t="b">
        <v>0</v>
      </c>
      <c r="AA4" s="211" t="s">
        <v>117</v>
      </c>
    </row>
    <row r="5" spans="1:28" s="176" customFormat="1" ht="17.2" customHeight="1" x14ac:dyDescent="0.25">
      <c r="A5" s="338" t="s">
        <v>111</v>
      </c>
      <c r="B5" s="339"/>
      <c r="C5" s="339"/>
      <c r="D5" s="339"/>
      <c r="E5" s="339"/>
      <c r="F5" s="339"/>
      <c r="G5" s="339"/>
      <c r="H5" s="339"/>
      <c r="I5" s="339"/>
      <c r="J5" s="339"/>
      <c r="K5" s="339"/>
      <c r="L5" s="339"/>
      <c r="M5" s="339"/>
      <c r="N5" s="339"/>
      <c r="O5" s="339"/>
      <c r="P5" s="339"/>
      <c r="Q5" s="339"/>
      <c r="R5" s="339"/>
      <c r="S5" s="339"/>
      <c r="T5" s="340"/>
      <c r="U5" s="175"/>
      <c r="V5" s="175"/>
      <c r="W5" s="175"/>
      <c r="X5" s="175"/>
    </row>
    <row r="6" spans="1:28" s="176" customFormat="1" ht="60.2" customHeight="1" x14ac:dyDescent="0.25">
      <c r="A6" s="341"/>
      <c r="B6" s="339"/>
      <c r="C6" s="339"/>
      <c r="D6" s="339"/>
      <c r="E6" s="339"/>
      <c r="F6" s="339"/>
      <c r="G6" s="339"/>
      <c r="H6" s="339"/>
      <c r="I6" s="339"/>
      <c r="J6" s="339"/>
      <c r="K6" s="339"/>
      <c r="L6" s="339"/>
      <c r="M6" s="339"/>
      <c r="N6" s="339"/>
      <c r="O6" s="339"/>
      <c r="P6" s="339"/>
      <c r="Q6" s="339"/>
      <c r="R6" s="339"/>
      <c r="S6" s="339"/>
      <c r="T6" s="340"/>
      <c r="U6" s="175"/>
      <c r="V6" s="175"/>
      <c r="W6" s="175"/>
      <c r="X6" s="175"/>
    </row>
    <row r="7" spans="1:28" ht="21.65" customHeight="1" thickBot="1" x14ac:dyDescent="0.3">
      <c r="A7" s="342" t="s">
        <v>87</v>
      </c>
      <c r="B7" s="343"/>
      <c r="C7" s="343"/>
      <c r="D7" s="343"/>
      <c r="E7" s="343"/>
      <c r="F7" s="343"/>
      <c r="G7" s="343"/>
      <c r="H7" s="343"/>
      <c r="I7" s="343"/>
      <c r="J7" s="343"/>
      <c r="K7" s="343"/>
      <c r="L7" s="343"/>
      <c r="M7" s="343"/>
      <c r="N7" s="343"/>
      <c r="O7" s="343"/>
      <c r="P7" s="343"/>
      <c r="Q7" s="343"/>
      <c r="R7" s="343"/>
      <c r="S7" s="343"/>
      <c r="T7" s="344"/>
      <c r="U7" s="177"/>
      <c r="V7" s="174"/>
      <c r="W7" s="174"/>
      <c r="X7" s="174"/>
    </row>
    <row r="8" spans="1:28" s="178" customFormat="1" ht="15.05" customHeight="1" x14ac:dyDescent="0.25">
      <c r="A8" s="204" t="s">
        <v>130</v>
      </c>
      <c r="B8" s="203"/>
      <c r="C8" s="203"/>
      <c r="D8" s="203"/>
      <c r="E8" s="203"/>
      <c r="F8" s="203"/>
      <c r="G8" s="203"/>
      <c r="H8" s="201"/>
      <c r="I8" s="201"/>
      <c r="J8" s="201"/>
      <c r="K8" s="208"/>
      <c r="L8" s="209"/>
      <c r="M8" s="234" t="s">
        <v>139</v>
      </c>
      <c r="N8" s="235"/>
      <c r="O8" s="235"/>
      <c r="P8" s="235"/>
      <c r="Q8" s="235"/>
      <c r="R8" s="227">
        <f>'Budget Narrative'!I117</f>
        <v>0</v>
      </c>
      <c r="S8" s="227"/>
      <c r="T8" s="228"/>
    </row>
    <row r="9" spans="1:28" ht="15.05" customHeight="1" x14ac:dyDescent="0.25">
      <c r="A9" s="199"/>
      <c r="B9" s="196"/>
      <c r="C9" s="198" t="s">
        <v>107</v>
      </c>
      <c r="D9" s="198"/>
      <c r="E9" s="198"/>
      <c r="F9" s="207" t="s">
        <v>108</v>
      </c>
      <c r="G9" s="205"/>
      <c r="H9" s="90"/>
      <c r="I9" s="90"/>
      <c r="J9" s="90"/>
      <c r="K9" s="206"/>
      <c r="L9" s="210"/>
      <c r="M9" s="236"/>
      <c r="N9" s="237"/>
      <c r="O9" s="237"/>
      <c r="P9" s="237"/>
      <c r="Q9" s="237"/>
      <c r="R9" s="229"/>
      <c r="S9" s="229"/>
      <c r="T9" s="230"/>
    </row>
    <row r="10" spans="1:28" ht="15.05" customHeight="1" x14ac:dyDescent="0.25">
      <c r="A10" s="193"/>
      <c r="B10" s="196"/>
      <c r="C10" s="197" t="s">
        <v>110</v>
      </c>
      <c r="D10" s="198"/>
      <c r="E10" s="198"/>
      <c r="F10" s="205" t="s">
        <v>109</v>
      </c>
      <c r="G10" s="205"/>
      <c r="H10" s="196"/>
      <c r="I10" s="196"/>
      <c r="J10" s="196"/>
      <c r="K10" s="196"/>
      <c r="L10" s="179"/>
      <c r="M10" s="236"/>
      <c r="N10" s="237"/>
      <c r="O10" s="237"/>
      <c r="P10" s="237"/>
      <c r="Q10" s="237"/>
      <c r="R10" s="200"/>
      <c r="S10" s="200"/>
      <c r="T10" s="202"/>
    </row>
    <row r="11" spans="1:28" ht="5.55" customHeight="1" thickBot="1" x14ac:dyDescent="0.3">
      <c r="A11" s="241"/>
      <c r="B11" s="323"/>
      <c r="C11" s="323"/>
      <c r="D11" s="323"/>
      <c r="E11" s="323"/>
      <c r="F11" s="323"/>
      <c r="G11" s="323"/>
      <c r="H11" s="323"/>
      <c r="I11" s="324"/>
      <c r="J11" s="324"/>
      <c r="K11" s="324"/>
      <c r="L11" s="250"/>
      <c r="M11" s="325"/>
      <c r="N11" s="324"/>
      <c r="O11" s="324"/>
      <c r="P11" s="324"/>
      <c r="Q11" s="324"/>
      <c r="R11" s="324"/>
      <c r="S11" s="324"/>
      <c r="T11" s="250"/>
    </row>
    <row r="12" spans="1:28" ht="19.350000000000001" customHeight="1" thickTop="1" thickBot="1" x14ac:dyDescent="0.3">
      <c r="A12" s="326" t="s">
        <v>125</v>
      </c>
      <c r="B12" s="327"/>
      <c r="C12" s="327"/>
      <c r="D12" s="327"/>
      <c r="E12" s="327"/>
      <c r="F12" s="327"/>
      <c r="G12" s="327"/>
      <c r="H12" s="327"/>
      <c r="I12" s="327"/>
      <c r="J12" s="327"/>
      <c r="K12" s="327"/>
      <c r="L12" s="327"/>
      <c r="M12" s="327"/>
      <c r="N12" s="327"/>
      <c r="O12" s="327"/>
      <c r="P12" s="327"/>
      <c r="Q12" s="327"/>
      <c r="R12" s="327"/>
      <c r="S12" s="327"/>
      <c r="T12" s="328"/>
    </row>
    <row r="13" spans="1:28" ht="17.2" customHeight="1" x14ac:dyDescent="0.25">
      <c r="A13" s="329" t="s">
        <v>113</v>
      </c>
      <c r="B13" s="330"/>
      <c r="C13" s="330"/>
      <c r="D13" s="330"/>
      <c r="E13" s="330"/>
      <c r="F13" s="330"/>
      <c r="G13" s="330"/>
      <c r="H13" s="330"/>
      <c r="I13" s="330"/>
      <c r="J13" s="331"/>
      <c r="K13" s="332" t="s">
        <v>88</v>
      </c>
      <c r="L13" s="333"/>
      <c r="M13" s="333"/>
      <c r="N13" s="333"/>
      <c r="O13" s="333"/>
      <c r="P13" s="333"/>
      <c r="Q13" s="333"/>
      <c r="R13" s="333"/>
      <c r="S13" s="333"/>
      <c r="T13" s="334"/>
    </row>
    <row r="14" spans="1:28" ht="26.2" customHeight="1" x14ac:dyDescent="0.25">
      <c r="A14" s="244" t="s">
        <v>89</v>
      </c>
      <c r="B14" s="245"/>
      <c r="C14" s="245"/>
      <c r="D14" s="305"/>
      <c r="E14" s="312"/>
      <c r="F14" s="306"/>
      <c r="G14" s="306"/>
      <c r="H14" s="306"/>
      <c r="I14" s="313"/>
      <c r="J14" s="117"/>
      <c r="K14" s="244" t="s">
        <v>89</v>
      </c>
      <c r="L14" s="245"/>
      <c r="M14" s="245"/>
      <c r="N14" s="281"/>
      <c r="O14" s="246"/>
      <c r="P14" s="247"/>
      <c r="Q14" s="247"/>
      <c r="R14" s="247"/>
      <c r="S14" s="247"/>
      <c r="T14" s="248"/>
    </row>
    <row r="15" spans="1:28" ht="16.399999999999999" customHeight="1" x14ac:dyDescent="0.25">
      <c r="A15" s="244" t="s">
        <v>90</v>
      </c>
      <c r="B15" s="321"/>
      <c r="C15" s="322"/>
      <c r="D15" s="305"/>
      <c r="E15" s="312"/>
      <c r="F15" s="306"/>
      <c r="G15" s="306"/>
      <c r="H15" s="306"/>
      <c r="I15" s="313"/>
      <c r="J15" s="117"/>
      <c r="K15" s="244" t="s">
        <v>90</v>
      </c>
      <c r="L15" s="245"/>
      <c r="M15" s="245"/>
      <c r="N15" s="320"/>
      <c r="O15" s="305"/>
      <c r="P15" s="306"/>
      <c r="Q15" s="306"/>
      <c r="R15" s="306"/>
      <c r="S15" s="307"/>
      <c r="T15" s="308"/>
    </row>
    <row r="16" spans="1:28" ht="16.399999999999999" customHeight="1" x14ac:dyDescent="0.25">
      <c r="A16" s="244" t="s">
        <v>91</v>
      </c>
      <c r="B16" s="245"/>
      <c r="C16" s="320"/>
      <c r="D16" s="305"/>
      <c r="E16" s="312"/>
      <c r="F16" s="306"/>
      <c r="G16" s="306"/>
      <c r="H16" s="306"/>
      <c r="I16" s="313"/>
      <c r="J16" s="117"/>
      <c r="K16" s="244" t="s">
        <v>91</v>
      </c>
      <c r="L16" s="245"/>
      <c r="M16" s="245"/>
      <c r="N16" s="320"/>
      <c r="O16" s="305"/>
      <c r="P16" s="306"/>
      <c r="Q16" s="306"/>
      <c r="R16" s="306"/>
      <c r="S16" s="307"/>
      <c r="T16" s="308"/>
      <c r="X16" s="180"/>
    </row>
    <row r="17" spans="1:30" ht="16.399999999999999" customHeight="1" x14ac:dyDescent="0.25">
      <c r="A17" s="244" t="s">
        <v>92</v>
      </c>
      <c r="B17" s="245"/>
      <c r="C17" s="320"/>
      <c r="D17" s="246"/>
      <c r="E17" s="247"/>
      <c r="F17" s="247"/>
      <c r="G17" s="247"/>
      <c r="H17" s="247"/>
      <c r="I17" s="280"/>
      <c r="J17" s="117"/>
      <c r="K17" s="244" t="s">
        <v>92</v>
      </c>
      <c r="L17" s="245"/>
      <c r="M17" s="245"/>
      <c r="N17" s="320"/>
      <c r="O17" s="246"/>
      <c r="P17" s="247"/>
      <c r="Q17" s="247"/>
      <c r="R17" s="247"/>
      <c r="S17" s="247"/>
      <c r="T17" s="248"/>
    </row>
    <row r="18" spans="1:30" ht="16.399999999999999" customHeight="1" x14ac:dyDescent="0.25">
      <c r="A18" s="244" t="s">
        <v>93</v>
      </c>
      <c r="B18" s="245"/>
      <c r="C18" s="245"/>
      <c r="D18" s="305"/>
      <c r="E18" s="312"/>
      <c r="F18" s="306"/>
      <c r="G18" s="306"/>
      <c r="H18" s="306"/>
      <c r="I18" s="313"/>
      <c r="J18" s="117"/>
      <c r="K18" s="244" t="s">
        <v>93</v>
      </c>
      <c r="L18" s="245"/>
      <c r="M18" s="245"/>
      <c r="N18" s="281"/>
      <c r="O18" s="305"/>
      <c r="P18" s="312"/>
      <c r="Q18" s="306"/>
      <c r="R18" s="306"/>
      <c r="S18" s="306"/>
      <c r="T18" s="308"/>
    </row>
    <row r="19" spans="1:30" ht="22.2" customHeight="1" x14ac:dyDescent="0.25">
      <c r="A19" s="314" t="s">
        <v>112</v>
      </c>
      <c r="B19" s="315"/>
      <c r="C19" s="315"/>
      <c r="D19" s="315"/>
      <c r="E19" s="315"/>
      <c r="F19" s="315"/>
      <c r="G19" s="315"/>
      <c r="H19" s="315"/>
      <c r="I19" s="315"/>
      <c r="J19" s="316"/>
      <c r="K19" s="317" t="s">
        <v>94</v>
      </c>
      <c r="L19" s="318"/>
      <c r="M19" s="318"/>
      <c r="N19" s="318"/>
      <c r="O19" s="318"/>
      <c r="P19" s="318"/>
      <c r="Q19" s="318"/>
      <c r="R19" s="318"/>
      <c r="S19" s="318"/>
      <c r="T19" s="319"/>
    </row>
    <row r="20" spans="1:30" ht="16.399999999999999" customHeight="1" x14ac:dyDescent="0.25">
      <c r="A20" s="244" t="s">
        <v>95</v>
      </c>
      <c r="B20" s="245"/>
      <c r="C20" s="245"/>
      <c r="D20" s="245"/>
      <c r="E20" s="309"/>
      <c r="F20" s="310"/>
      <c r="G20" s="310"/>
      <c r="H20" s="310"/>
      <c r="I20" s="310"/>
      <c r="J20" s="311"/>
      <c r="K20" s="244" t="s">
        <v>95</v>
      </c>
      <c r="L20" s="245"/>
      <c r="M20" s="245"/>
      <c r="N20" s="245"/>
      <c r="O20" s="245"/>
      <c r="P20" s="305"/>
      <c r="Q20" s="306"/>
      <c r="R20" s="306"/>
      <c r="S20" s="307"/>
      <c r="T20" s="308"/>
    </row>
    <row r="21" spans="1:30" ht="16.399999999999999" customHeight="1" x14ac:dyDescent="0.25">
      <c r="A21" s="244" t="s">
        <v>96</v>
      </c>
      <c r="B21" s="245"/>
      <c r="C21" s="245"/>
      <c r="D21" s="245"/>
      <c r="E21" s="246"/>
      <c r="F21" s="247"/>
      <c r="G21" s="247"/>
      <c r="H21" s="247"/>
      <c r="I21" s="247"/>
      <c r="J21" s="248"/>
      <c r="K21" s="244" t="s">
        <v>96</v>
      </c>
      <c r="L21" s="245"/>
      <c r="M21" s="245"/>
      <c r="N21" s="245"/>
      <c r="O21" s="245"/>
      <c r="P21" s="305"/>
      <c r="Q21" s="306"/>
      <c r="R21" s="306"/>
      <c r="S21" s="307"/>
      <c r="T21" s="308"/>
    </row>
    <row r="22" spans="1:30" ht="16.399999999999999" customHeight="1" x14ac:dyDescent="0.25">
      <c r="A22" s="244" t="s">
        <v>97</v>
      </c>
      <c r="B22" s="245"/>
      <c r="C22" s="245"/>
      <c r="D22" s="245"/>
      <c r="E22" s="246"/>
      <c r="F22" s="247"/>
      <c r="G22" s="247"/>
      <c r="H22" s="247"/>
      <c r="I22" s="247"/>
      <c r="J22" s="248"/>
      <c r="K22" s="244" t="s">
        <v>97</v>
      </c>
      <c r="L22" s="245"/>
      <c r="M22" s="245"/>
      <c r="N22" s="245"/>
      <c r="O22" s="245"/>
      <c r="P22" s="305"/>
      <c r="Q22" s="306"/>
      <c r="R22" s="306"/>
      <c r="S22" s="307"/>
      <c r="T22" s="308"/>
    </row>
    <row r="23" spans="1:30" ht="16.399999999999999" customHeight="1" x14ac:dyDescent="0.25">
      <c r="A23" s="244" t="s">
        <v>98</v>
      </c>
      <c r="B23" s="245"/>
      <c r="C23" s="245"/>
      <c r="D23" s="245"/>
      <c r="E23" s="246"/>
      <c r="F23" s="247"/>
      <c r="G23" s="247"/>
      <c r="H23" s="247"/>
      <c r="I23" s="247"/>
      <c r="J23" s="248"/>
      <c r="K23" s="244" t="s">
        <v>98</v>
      </c>
      <c r="L23" s="245"/>
      <c r="M23" s="245"/>
      <c r="N23" s="245"/>
      <c r="O23" s="245"/>
      <c r="P23" s="305"/>
      <c r="Q23" s="306"/>
      <c r="R23" s="306"/>
      <c r="S23" s="307"/>
      <c r="T23" s="308"/>
    </row>
    <row r="24" spans="1:30" ht="16.399999999999999" customHeight="1" thickBot="1" x14ac:dyDescent="0.3">
      <c r="A24" s="244" t="s">
        <v>99</v>
      </c>
      <c r="B24" s="245"/>
      <c r="C24" s="245"/>
      <c r="D24" s="245"/>
      <c r="E24" s="267"/>
      <c r="F24" s="268"/>
      <c r="G24" s="268"/>
      <c r="H24" s="268"/>
      <c r="I24" s="268"/>
      <c r="J24" s="300"/>
      <c r="K24" s="244" t="s">
        <v>99</v>
      </c>
      <c r="L24" s="245"/>
      <c r="M24" s="245"/>
      <c r="N24" s="245"/>
      <c r="O24" s="245"/>
      <c r="P24" s="301"/>
      <c r="Q24" s="302"/>
      <c r="R24" s="302"/>
      <c r="S24" s="303"/>
      <c r="T24" s="304"/>
    </row>
    <row r="25" spans="1:30" ht="16.399999999999999" customHeight="1" thickTop="1" x14ac:dyDescent="0.25">
      <c r="A25" s="231" t="s">
        <v>119</v>
      </c>
      <c r="B25" s="232"/>
      <c r="C25" s="232"/>
      <c r="D25" s="232"/>
      <c r="E25" s="232"/>
      <c r="F25" s="232"/>
      <c r="G25" s="232"/>
      <c r="H25" s="232"/>
      <c r="I25" s="232"/>
      <c r="J25" s="233"/>
      <c r="K25" s="232" t="s">
        <v>121</v>
      </c>
      <c r="L25" s="232"/>
      <c r="M25" s="232"/>
      <c r="N25" s="232"/>
      <c r="O25" s="232"/>
      <c r="P25" s="232"/>
      <c r="Q25" s="232"/>
      <c r="R25" s="232"/>
      <c r="S25" s="232"/>
      <c r="T25" s="233"/>
    </row>
    <row r="26" spans="1:30" ht="16.399999999999999" customHeight="1" x14ac:dyDescent="0.25">
      <c r="A26" s="244"/>
      <c r="B26" s="281"/>
      <c r="C26" s="282"/>
      <c r="D26" s="283"/>
      <c r="E26" s="283"/>
      <c r="F26" s="283"/>
      <c r="G26" s="283"/>
      <c r="H26" s="283"/>
      <c r="I26" s="284"/>
      <c r="J26" s="181"/>
      <c r="K26" s="241"/>
      <c r="L26" s="285" t="s">
        <v>118</v>
      </c>
      <c r="M26" s="286"/>
      <c r="N26" s="286"/>
      <c r="O26" s="286"/>
      <c r="P26" s="286"/>
      <c r="Q26" s="286"/>
      <c r="R26" s="286"/>
      <c r="S26" s="286"/>
      <c r="T26" s="243"/>
      <c r="U26" s="182"/>
    </row>
    <row r="27" spans="1:30" ht="2.95" customHeight="1" thickBot="1" x14ac:dyDescent="0.3">
      <c r="A27" s="287"/>
      <c r="B27" s="288"/>
      <c r="C27" s="288"/>
      <c r="D27" s="288"/>
      <c r="E27" s="288"/>
      <c r="F27" s="288"/>
      <c r="G27" s="288"/>
      <c r="H27" s="288"/>
      <c r="I27" s="288"/>
      <c r="J27" s="289"/>
      <c r="K27" s="241"/>
      <c r="L27" s="90"/>
      <c r="M27" s="90"/>
      <c r="N27" s="90"/>
      <c r="O27" s="90"/>
      <c r="P27" s="90"/>
      <c r="Q27" s="90"/>
      <c r="R27" s="90"/>
      <c r="S27" s="90"/>
      <c r="T27" s="243"/>
      <c r="U27" s="182"/>
    </row>
    <row r="28" spans="1:30" ht="16.399999999999999" customHeight="1" x14ac:dyDescent="0.25">
      <c r="A28" s="290" t="s">
        <v>120</v>
      </c>
      <c r="B28" s="291"/>
      <c r="C28" s="291"/>
      <c r="D28" s="291"/>
      <c r="E28" s="291"/>
      <c r="F28" s="291"/>
      <c r="G28" s="291"/>
      <c r="H28" s="291"/>
      <c r="I28" s="291"/>
      <c r="J28" s="292"/>
      <c r="K28" s="241"/>
      <c r="L28" s="293" t="str">
        <f>AB1</f>
        <v/>
      </c>
      <c r="M28" s="294"/>
      <c r="N28" s="294"/>
      <c r="O28" s="294"/>
      <c r="P28" s="294"/>
      <c r="Q28" s="294"/>
      <c r="R28" s="294"/>
      <c r="S28" s="295"/>
      <c r="T28" s="243"/>
      <c r="U28" s="182"/>
    </row>
    <row r="29" spans="1:30" ht="16.399999999999999" customHeight="1" x14ac:dyDescent="0.25">
      <c r="A29" s="241"/>
      <c r="B29" s="299"/>
      <c r="C29" s="282"/>
      <c r="D29" s="283"/>
      <c r="E29" s="283"/>
      <c r="F29" s="283"/>
      <c r="G29" s="283"/>
      <c r="H29" s="283"/>
      <c r="I29" s="284"/>
      <c r="J29" s="117"/>
      <c r="K29" s="183"/>
      <c r="L29" s="296"/>
      <c r="M29" s="297"/>
      <c r="N29" s="297"/>
      <c r="O29" s="297"/>
      <c r="P29" s="297"/>
      <c r="Q29" s="297"/>
      <c r="R29" s="297"/>
      <c r="S29" s="298"/>
      <c r="T29" s="117"/>
      <c r="U29" s="90"/>
      <c r="X29" s="277"/>
      <c r="Y29" s="277"/>
      <c r="Z29" s="277"/>
      <c r="AA29" s="277"/>
      <c r="AB29" s="277"/>
      <c r="AC29" s="277"/>
      <c r="AD29" s="277"/>
    </row>
    <row r="30" spans="1:30" ht="2.95" customHeight="1" thickBot="1" x14ac:dyDescent="0.3">
      <c r="A30" s="241"/>
      <c r="B30" s="278"/>
      <c r="C30" s="278"/>
      <c r="D30" s="278"/>
      <c r="E30" s="278"/>
      <c r="F30" s="278"/>
      <c r="G30" s="278"/>
      <c r="H30" s="278"/>
      <c r="I30" s="278"/>
      <c r="J30" s="279"/>
      <c r="K30" s="183"/>
      <c r="L30" s="90"/>
      <c r="M30" s="90"/>
      <c r="N30" s="90"/>
      <c r="O30" s="90"/>
      <c r="P30" s="90"/>
      <c r="Q30" s="90"/>
      <c r="R30" s="90"/>
      <c r="S30" s="90"/>
      <c r="T30" s="117"/>
      <c r="U30" s="90"/>
      <c r="X30" s="187"/>
      <c r="Y30" s="187"/>
      <c r="Z30" s="187"/>
      <c r="AA30" s="187"/>
      <c r="AB30" s="187"/>
      <c r="AC30" s="187"/>
      <c r="AD30" s="187"/>
    </row>
    <row r="31" spans="1:30" ht="16.399999999999999" customHeight="1" thickTop="1" x14ac:dyDescent="0.25">
      <c r="A31" s="231" t="s">
        <v>122</v>
      </c>
      <c r="B31" s="232"/>
      <c r="C31" s="232"/>
      <c r="D31" s="232"/>
      <c r="E31" s="232"/>
      <c r="F31" s="232"/>
      <c r="G31" s="232"/>
      <c r="H31" s="232"/>
      <c r="I31" s="232"/>
      <c r="J31" s="233"/>
      <c r="K31" s="231" t="s">
        <v>123</v>
      </c>
      <c r="L31" s="232"/>
      <c r="M31" s="232"/>
      <c r="N31" s="232"/>
      <c r="O31" s="232"/>
      <c r="P31" s="232"/>
      <c r="Q31" s="232"/>
      <c r="R31" s="232"/>
      <c r="S31" s="232"/>
      <c r="T31" s="233"/>
    </row>
    <row r="32" spans="1:30" ht="16.399999999999999" customHeight="1" x14ac:dyDescent="0.25">
      <c r="A32" s="188"/>
      <c r="B32" s="266" t="s">
        <v>100</v>
      </c>
      <c r="C32" s="266"/>
      <c r="D32" s="266"/>
      <c r="E32" s="266"/>
      <c r="F32" s="266"/>
      <c r="G32" s="266"/>
      <c r="H32" s="266"/>
      <c r="I32" s="266"/>
      <c r="J32" s="181"/>
      <c r="K32" s="188"/>
      <c r="L32" s="276" t="s">
        <v>124</v>
      </c>
      <c r="M32" s="276"/>
      <c r="N32" s="276"/>
      <c r="O32" s="276"/>
      <c r="P32" s="276"/>
      <c r="Q32" s="276"/>
      <c r="R32" s="276"/>
      <c r="S32" s="276"/>
      <c r="T32" s="181"/>
    </row>
    <row r="33" spans="1:20" ht="16.399999999999999" customHeight="1" x14ac:dyDescent="0.25">
      <c r="A33" s="183"/>
      <c r="B33" s="267"/>
      <c r="C33" s="268"/>
      <c r="D33" s="268"/>
      <c r="E33" s="268"/>
      <c r="F33" s="268"/>
      <c r="G33" s="268"/>
      <c r="H33" s="268"/>
      <c r="I33" s="269"/>
      <c r="J33" s="117"/>
      <c r="K33" s="183"/>
      <c r="L33" s="189"/>
      <c r="M33" s="247"/>
      <c r="N33" s="247"/>
      <c r="O33" s="247"/>
      <c r="P33" s="247"/>
      <c r="Q33" s="247"/>
      <c r="R33" s="247"/>
      <c r="S33" s="280"/>
      <c r="T33" s="190"/>
    </row>
    <row r="34" spans="1:20" ht="16.399999999999999" customHeight="1" x14ac:dyDescent="0.25">
      <c r="A34" s="183"/>
      <c r="B34" s="270"/>
      <c r="C34" s="271"/>
      <c r="D34" s="271"/>
      <c r="E34" s="271"/>
      <c r="F34" s="271"/>
      <c r="G34" s="271"/>
      <c r="H34" s="271"/>
      <c r="I34" s="272"/>
      <c r="J34" s="117"/>
      <c r="K34" s="183"/>
      <c r="L34" s="189"/>
      <c r="M34" s="247"/>
      <c r="N34" s="247"/>
      <c r="O34" s="247"/>
      <c r="P34" s="247"/>
      <c r="Q34" s="247"/>
      <c r="R34" s="247"/>
      <c r="S34" s="280"/>
      <c r="T34" s="190"/>
    </row>
    <row r="35" spans="1:20" ht="16.399999999999999" customHeight="1" x14ac:dyDescent="0.25">
      <c r="A35" s="183"/>
      <c r="B35" s="270"/>
      <c r="C35" s="271"/>
      <c r="D35" s="271"/>
      <c r="E35" s="271"/>
      <c r="F35" s="271"/>
      <c r="G35" s="271"/>
      <c r="H35" s="271"/>
      <c r="I35" s="272"/>
      <c r="J35" s="117"/>
      <c r="K35" s="183"/>
      <c r="L35" s="189"/>
      <c r="M35" s="247"/>
      <c r="N35" s="247"/>
      <c r="O35" s="247"/>
      <c r="P35" s="247"/>
      <c r="Q35" s="247"/>
      <c r="R35" s="247"/>
      <c r="S35" s="280"/>
      <c r="T35" s="190"/>
    </row>
    <row r="36" spans="1:20" ht="16.399999999999999" customHeight="1" x14ac:dyDescent="0.25">
      <c r="A36" s="183"/>
      <c r="B36" s="270"/>
      <c r="C36" s="271"/>
      <c r="D36" s="271"/>
      <c r="E36" s="271"/>
      <c r="F36" s="271"/>
      <c r="G36" s="271"/>
      <c r="H36" s="271"/>
      <c r="I36" s="272"/>
      <c r="J36" s="117"/>
      <c r="K36" s="183"/>
      <c r="L36" s="189"/>
      <c r="M36" s="247"/>
      <c r="N36" s="247"/>
      <c r="O36" s="247"/>
      <c r="P36" s="247"/>
      <c r="Q36" s="247"/>
      <c r="R36" s="247"/>
      <c r="S36" s="280"/>
      <c r="T36" s="190"/>
    </row>
    <row r="37" spans="1:20" ht="16.399999999999999" customHeight="1" x14ac:dyDescent="0.25">
      <c r="A37" s="183"/>
      <c r="B37" s="273"/>
      <c r="C37" s="274"/>
      <c r="D37" s="274"/>
      <c r="E37" s="274"/>
      <c r="F37" s="274"/>
      <c r="G37" s="274"/>
      <c r="H37" s="274"/>
      <c r="I37" s="275"/>
      <c r="J37" s="117"/>
      <c r="K37" s="183"/>
      <c r="L37" s="189"/>
      <c r="M37" s="247"/>
      <c r="N37" s="247"/>
      <c r="O37" s="247"/>
      <c r="P37" s="247"/>
      <c r="Q37" s="247"/>
      <c r="R37" s="247"/>
      <c r="S37" s="280"/>
      <c r="T37" s="190"/>
    </row>
    <row r="38" spans="1:20" ht="3.8" customHeight="1" thickBot="1" x14ac:dyDescent="0.3">
      <c r="A38" s="183"/>
      <c r="B38" s="90"/>
      <c r="C38" s="195"/>
      <c r="D38" s="195"/>
      <c r="E38" s="195"/>
      <c r="F38" s="195"/>
      <c r="G38" s="195"/>
      <c r="H38" s="195"/>
      <c r="I38" s="195"/>
      <c r="J38" s="190"/>
      <c r="K38" s="183"/>
      <c r="L38" s="213"/>
      <c r="M38" s="90"/>
      <c r="N38" s="90"/>
      <c r="O38" s="90"/>
      <c r="P38" s="90"/>
      <c r="Q38" s="90"/>
      <c r="R38" s="90"/>
      <c r="S38" s="90"/>
      <c r="T38" s="117"/>
    </row>
    <row r="39" spans="1:20" ht="53.2" customHeight="1" thickTop="1" x14ac:dyDescent="0.25">
      <c r="A39" s="253" t="s">
        <v>126</v>
      </c>
      <c r="B39" s="254"/>
      <c r="C39" s="254"/>
      <c r="D39" s="254"/>
      <c r="E39" s="254"/>
      <c r="F39" s="254"/>
      <c r="G39" s="254"/>
      <c r="H39" s="254"/>
      <c r="I39" s="254"/>
      <c r="J39" s="254"/>
      <c r="K39" s="254"/>
      <c r="L39" s="254"/>
      <c r="M39" s="254"/>
      <c r="N39" s="254"/>
      <c r="O39" s="254"/>
      <c r="P39" s="254"/>
      <c r="Q39" s="254"/>
      <c r="R39" s="254"/>
      <c r="S39" s="254"/>
      <c r="T39" s="255"/>
    </row>
    <row r="40" spans="1:20" ht="16.399999999999999" customHeight="1" x14ac:dyDescent="0.25">
      <c r="A40" s="256" t="s">
        <v>101</v>
      </c>
      <c r="B40" s="257"/>
      <c r="C40" s="257"/>
      <c r="D40" s="257"/>
      <c r="E40" s="257"/>
      <c r="F40" s="257"/>
      <c r="G40" s="257"/>
      <c r="H40" s="257"/>
      <c r="I40" s="257"/>
      <c r="J40" s="257"/>
      <c r="K40" s="257"/>
      <c r="L40" s="257"/>
      <c r="M40" s="257"/>
      <c r="N40" s="257"/>
      <c r="O40" s="257"/>
      <c r="P40" s="257"/>
      <c r="Q40" s="257"/>
      <c r="R40" s="257"/>
      <c r="S40" s="257"/>
      <c r="T40" s="258"/>
    </row>
    <row r="41" spans="1:20" ht="4.7" customHeight="1" x14ac:dyDescent="0.25">
      <c r="A41" s="259"/>
      <c r="B41" s="260"/>
      <c r="C41" s="260"/>
      <c r="D41" s="260"/>
      <c r="E41" s="260"/>
      <c r="F41" s="260"/>
      <c r="G41" s="260"/>
      <c r="H41" s="260"/>
      <c r="I41" s="260"/>
      <c r="J41" s="260"/>
      <c r="K41" s="260"/>
      <c r="L41" s="260"/>
      <c r="M41" s="260"/>
      <c r="N41" s="260"/>
      <c r="O41" s="260"/>
      <c r="P41" s="260"/>
      <c r="Q41" s="260"/>
      <c r="R41" s="260"/>
      <c r="S41" s="260"/>
      <c r="T41" s="261"/>
    </row>
    <row r="42" spans="1:20" ht="16.399999999999999" customHeight="1" x14ac:dyDescent="0.25">
      <c r="A42" s="244" t="s">
        <v>102</v>
      </c>
      <c r="B42" s="245"/>
      <c r="C42" s="245"/>
      <c r="D42" s="262"/>
      <c r="E42" s="262"/>
      <c r="F42" s="262"/>
      <c r="G42" s="262"/>
      <c r="H42" s="262"/>
      <c r="I42" s="262"/>
      <c r="J42" s="263" t="s">
        <v>103</v>
      </c>
      <c r="K42" s="264"/>
      <c r="L42" s="264"/>
      <c r="M42" s="264"/>
      <c r="N42" s="182"/>
      <c r="O42" s="262"/>
      <c r="P42" s="262"/>
      <c r="Q42" s="262"/>
      <c r="R42" s="262"/>
      <c r="S42" s="262"/>
      <c r="T42" s="265"/>
    </row>
    <row r="43" spans="1:20" ht="4.7" customHeight="1" x14ac:dyDescent="0.25">
      <c r="A43" s="241"/>
      <c r="B43" s="242"/>
      <c r="C43" s="242"/>
      <c r="D43" s="242"/>
      <c r="E43" s="242"/>
      <c r="F43" s="242"/>
      <c r="G43" s="242"/>
      <c r="H43" s="242"/>
      <c r="I43" s="242"/>
      <c r="J43" s="242"/>
      <c r="K43" s="242"/>
      <c r="L43" s="242"/>
      <c r="M43" s="242"/>
      <c r="N43" s="242"/>
      <c r="O43" s="242"/>
      <c r="P43" s="242"/>
      <c r="Q43" s="242"/>
      <c r="R43" s="242"/>
      <c r="S43" s="242"/>
      <c r="T43" s="243"/>
    </row>
    <row r="44" spans="1:20" ht="16.399999999999999" customHeight="1" x14ac:dyDescent="0.25">
      <c r="A44" s="244" t="s">
        <v>104</v>
      </c>
      <c r="B44" s="245"/>
      <c r="C44" s="245"/>
      <c r="D44" s="246"/>
      <c r="E44" s="247"/>
      <c r="F44" s="247"/>
      <c r="G44" s="247"/>
      <c r="H44" s="247"/>
      <c r="I44" s="247"/>
      <c r="J44" s="247"/>
      <c r="K44" s="247"/>
      <c r="L44" s="247"/>
      <c r="M44" s="247"/>
      <c r="N44" s="247"/>
      <c r="O44" s="247"/>
      <c r="P44" s="247"/>
      <c r="Q44" s="247"/>
      <c r="R44" s="247"/>
      <c r="S44" s="247"/>
      <c r="T44" s="248"/>
    </row>
    <row r="45" spans="1:20" ht="5.25" customHeight="1" x14ac:dyDescent="0.25">
      <c r="A45" s="241"/>
      <c r="B45" s="249"/>
      <c r="C45" s="249"/>
      <c r="D45" s="249"/>
      <c r="E45" s="249"/>
      <c r="F45" s="249"/>
      <c r="G45" s="249"/>
      <c r="H45" s="249"/>
      <c r="I45" s="249"/>
      <c r="J45" s="249"/>
      <c r="K45" s="249"/>
      <c r="L45" s="249"/>
      <c r="M45" s="249"/>
      <c r="N45" s="249"/>
      <c r="O45" s="249"/>
      <c r="P45" s="249"/>
      <c r="Q45" s="249"/>
      <c r="R45" s="249"/>
      <c r="S45" s="249"/>
      <c r="T45" s="250"/>
    </row>
    <row r="46" spans="1:20" ht="27.4" customHeight="1" x14ac:dyDescent="0.25">
      <c r="A46" s="183"/>
      <c r="B46" s="251"/>
      <c r="C46" s="251"/>
      <c r="D46" s="251"/>
      <c r="E46" s="251"/>
      <c r="F46" s="251"/>
      <c r="G46" s="251"/>
      <c r="H46" s="251"/>
      <c r="I46" s="251"/>
      <c r="J46" s="251"/>
      <c r="K46" s="251"/>
      <c r="L46" s="251"/>
      <c r="M46" s="251"/>
      <c r="N46" s="251"/>
      <c r="O46" s="251"/>
      <c r="P46" s="191"/>
      <c r="Q46" s="252"/>
      <c r="R46" s="252"/>
      <c r="S46" s="252"/>
      <c r="T46" s="192"/>
    </row>
    <row r="47" spans="1:20" ht="16.399999999999999" customHeight="1" thickBot="1" x14ac:dyDescent="0.3">
      <c r="A47" s="238" t="s">
        <v>105</v>
      </c>
      <c r="B47" s="239"/>
      <c r="C47" s="239"/>
      <c r="D47" s="239"/>
      <c r="E47" s="239"/>
      <c r="F47" s="239"/>
      <c r="G47" s="239"/>
      <c r="H47" s="239"/>
      <c r="I47" s="239"/>
      <c r="J47" s="239"/>
      <c r="K47" s="239"/>
      <c r="L47" s="239"/>
      <c r="M47" s="239"/>
      <c r="N47" s="239"/>
      <c r="O47" s="239"/>
      <c r="P47" s="239" t="s">
        <v>106</v>
      </c>
      <c r="Q47" s="239"/>
      <c r="R47" s="239"/>
      <c r="S47" s="239"/>
      <c r="T47" s="240"/>
    </row>
    <row r="48" spans="1:20" ht="0.8" customHeight="1" thickBot="1" x14ac:dyDescent="0.3">
      <c r="A48" s="184"/>
      <c r="B48" s="185"/>
      <c r="C48" s="185"/>
      <c r="D48" s="185"/>
      <c r="E48" s="185"/>
      <c r="F48" s="185"/>
      <c r="G48" s="185"/>
      <c r="H48" s="185"/>
      <c r="I48" s="185"/>
      <c r="J48" s="185"/>
      <c r="K48" s="185"/>
      <c r="L48" s="185"/>
      <c r="M48" s="185"/>
      <c r="N48" s="185"/>
      <c r="O48" s="185"/>
      <c r="P48" s="185"/>
      <c r="Q48" s="185"/>
      <c r="R48" s="185"/>
      <c r="S48" s="185"/>
      <c r="T48" s="186"/>
    </row>
  </sheetData>
  <sheetProtection password="D8CA" sheet="1" formatCells="0" formatColumns="0" formatRows="0" insertHyperlinks="0"/>
  <mergeCells count="99">
    <mergeCell ref="A1:T1"/>
    <mergeCell ref="A3:C3"/>
    <mergeCell ref="D3:F3"/>
    <mergeCell ref="I3:K3"/>
    <mergeCell ref="R3:T3"/>
    <mergeCell ref="A4:D4"/>
    <mergeCell ref="F4:H4"/>
    <mergeCell ref="I4:L4"/>
    <mergeCell ref="A5:T6"/>
    <mergeCell ref="A7:T7"/>
    <mergeCell ref="A11:G11"/>
    <mergeCell ref="H11:L11"/>
    <mergeCell ref="M11:T11"/>
    <mergeCell ref="A12:T12"/>
    <mergeCell ref="A13:J13"/>
    <mergeCell ref="K13:T13"/>
    <mergeCell ref="A14:C14"/>
    <mergeCell ref="D14:I14"/>
    <mergeCell ref="K14:N14"/>
    <mergeCell ref="O14:T14"/>
    <mergeCell ref="A15:C15"/>
    <mergeCell ref="D15:I15"/>
    <mergeCell ref="K15:N15"/>
    <mergeCell ref="O15:T15"/>
    <mergeCell ref="A16:C16"/>
    <mergeCell ref="D16:I16"/>
    <mergeCell ref="K16:N16"/>
    <mergeCell ref="O16:T16"/>
    <mergeCell ref="A17:C17"/>
    <mergeCell ref="D17:I17"/>
    <mergeCell ref="K17:N17"/>
    <mergeCell ref="O17:T17"/>
    <mergeCell ref="A18:C18"/>
    <mergeCell ref="D18:I18"/>
    <mergeCell ref="K18:N18"/>
    <mergeCell ref="O18:T18"/>
    <mergeCell ref="A19:J19"/>
    <mergeCell ref="K19:T19"/>
    <mergeCell ref="A20:D20"/>
    <mergeCell ref="E20:J20"/>
    <mergeCell ref="K20:O20"/>
    <mergeCell ref="P20:T20"/>
    <mergeCell ref="A21:D21"/>
    <mergeCell ref="E21:J21"/>
    <mergeCell ref="K21:O21"/>
    <mergeCell ref="P21:T21"/>
    <mergeCell ref="A22:D22"/>
    <mergeCell ref="E22:J22"/>
    <mergeCell ref="K22:O22"/>
    <mergeCell ref="P22:T22"/>
    <mergeCell ref="A23:D23"/>
    <mergeCell ref="E23:J23"/>
    <mergeCell ref="K23:O23"/>
    <mergeCell ref="P23:T23"/>
    <mergeCell ref="A24:D24"/>
    <mergeCell ref="E24:J24"/>
    <mergeCell ref="K24:O24"/>
    <mergeCell ref="P24:T24"/>
    <mergeCell ref="A25:J25"/>
    <mergeCell ref="K25:T25"/>
    <mergeCell ref="A26:B26"/>
    <mergeCell ref="C26:I26"/>
    <mergeCell ref="K26:K28"/>
    <mergeCell ref="L26:S26"/>
    <mergeCell ref="T26:T28"/>
    <mergeCell ref="A27:J27"/>
    <mergeCell ref="A28:J28"/>
    <mergeCell ref="L28:S29"/>
    <mergeCell ref="A29:B29"/>
    <mergeCell ref="C29:I29"/>
    <mergeCell ref="X29:AD29"/>
    <mergeCell ref="A30:J30"/>
    <mergeCell ref="M34:S34"/>
    <mergeCell ref="M35:S35"/>
    <mergeCell ref="M33:S33"/>
    <mergeCell ref="J42:M42"/>
    <mergeCell ref="O42:T42"/>
    <mergeCell ref="A31:J31"/>
    <mergeCell ref="B32:I32"/>
    <mergeCell ref="B33:I37"/>
    <mergeCell ref="L32:S32"/>
    <mergeCell ref="M36:S36"/>
    <mergeCell ref="M37:S37"/>
    <mergeCell ref="R8:T9"/>
    <mergeCell ref="K31:T31"/>
    <mergeCell ref="M8:Q10"/>
    <mergeCell ref="A47:O47"/>
    <mergeCell ref="P47:T47"/>
    <mergeCell ref="A43:T43"/>
    <mergeCell ref="A44:C44"/>
    <mergeCell ref="D44:T44"/>
    <mergeCell ref="A45:T45"/>
    <mergeCell ref="B46:O46"/>
    <mergeCell ref="Q46:S46"/>
    <mergeCell ref="A39:T39"/>
    <mergeCell ref="A40:T40"/>
    <mergeCell ref="A41:T41"/>
    <mergeCell ref="A42:C42"/>
    <mergeCell ref="D42:I42"/>
  </mergeCells>
  <pageMargins left="0.7" right="0.7" top="0.75" bottom="0.75" header="0.3" footer="0.3"/>
  <pageSetup scale="89" fitToHeight="0" orientation="portrait" r:id="rId1"/>
  <headerFooter>
    <oddFooter xml:space="preserve">&amp;LADSD Competitive Grant Application – FY19 Innovation Projects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88710</xdr:colOff>
                    <xdr:row>9</xdr:row>
                    <xdr:rowOff>0</xdr:rowOff>
                  </from>
                  <to>
                    <xdr:col>2</xdr:col>
                    <xdr:colOff>54591</xdr:colOff>
                    <xdr:row>10</xdr:row>
                    <xdr:rowOff>27296</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0</xdr:col>
                    <xdr:colOff>88710</xdr:colOff>
                    <xdr:row>7</xdr:row>
                    <xdr:rowOff>170597</xdr:rowOff>
                  </from>
                  <to>
                    <xdr:col>2</xdr:col>
                    <xdr:colOff>54591</xdr:colOff>
                    <xdr:row>9</xdr:row>
                    <xdr:rowOff>6824</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4</xdr:col>
                    <xdr:colOff>272955</xdr:colOff>
                    <xdr:row>7</xdr:row>
                    <xdr:rowOff>184245</xdr:rowOff>
                  </from>
                  <to>
                    <xdr:col>5</xdr:col>
                    <xdr:colOff>6824</xdr:colOff>
                    <xdr:row>9</xdr:row>
                    <xdr:rowOff>6824</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272955</xdr:colOff>
                    <xdr:row>8</xdr:row>
                    <xdr:rowOff>170597</xdr:rowOff>
                  </from>
                  <to>
                    <xdr:col>5</xdr:col>
                    <xdr:colOff>6824</xdr:colOff>
                    <xdr:row>10</xdr:row>
                    <xdr:rowOff>6824</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16</xdr:col>
                    <xdr:colOff>559558</xdr:colOff>
                    <xdr:row>0</xdr:row>
                    <xdr:rowOff>136478</xdr:rowOff>
                  </from>
                  <to>
                    <xdr:col>16</xdr:col>
                    <xdr:colOff>825690</xdr:colOff>
                    <xdr:row>2</xdr:row>
                    <xdr:rowOff>191069</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17</xdr:col>
                    <xdr:colOff>464024</xdr:colOff>
                    <xdr:row>2</xdr:row>
                    <xdr:rowOff>136478</xdr:rowOff>
                  </from>
                  <to>
                    <xdr:col>17</xdr:col>
                    <xdr:colOff>730155</xdr:colOff>
                    <xdr:row>4</xdr:row>
                    <xdr:rowOff>6824</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16</xdr:col>
                    <xdr:colOff>559558</xdr:colOff>
                    <xdr:row>2</xdr:row>
                    <xdr:rowOff>136478</xdr:rowOff>
                  </from>
                  <to>
                    <xdr:col>16</xdr:col>
                    <xdr:colOff>825690</xdr:colOff>
                    <xdr:row>4</xdr:row>
                    <xdr:rowOff>20472</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227"/>
  <sheetViews>
    <sheetView showGridLines="0" zoomScale="85" zoomScaleNormal="85" workbookViewId="0">
      <selection activeCell="B7" sqref="B7:C7"/>
    </sheetView>
  </sheetViews>
  <sheetFormatPr defaultColWidth="9.1796875" defaultRowHeight="15.05" x14ac:dyDescent="0.25"/>
  <cols>
    <col min="1" max="1" width="4.453125" style="21" bestFit="1" customWidth="1"/>
    <col min="2" max="2" width="23.81640625" style="21" customWidth="1"/>
    <col min="3" max="3" width="78.1796875" style="21" customWidth="1"/>
    <col min="4" max="6" width="14.81640625" style="21" customWidth="1"/>
    <col min="7" max="7" width="13.81640625" style="21" customWidth="1"/>
    <col min="8" max="8" width="13.81640625" style="21" hidden="1" customWidth="1"/>
    <col min="9" max="9" width="19.1796875" style="21" customWidth="1"/>
    <col min="10" max="10" width="63.453125" style="21" customWidth="1"/>
    <col min="11" max="11" width="12.81640625" style="21" customWidth="1"/>
    <col min="12" max="12" width="15.81640625" style="21" customWidth="1"/>
    <col min="13" max="13" width="18.1796875" style="21" customWidth="1"/>
    <col min="14" max="14" width="13.453125" style="21" bestFit="1" customWidth="1"/>
    <col min="15" max="15" width="15.453125" style="21" customWidth="1"/>
    <col min="16" max="16" width="11.54296875" style="21" customWidth="1"/>
    <col min="17" max="17" width="14.54296875" style="21" bestFit="1" customWidth="1"/>
    <col min="18" max="16384" width="9.1796875" style="21"/>
  </cols>
  <sheetData>
    <row r="1" spans="1:257" ht="19.350000000000001" customHeight="1" x14ac:dyDescent="0.25">
      <c r="A1" s="467" t="s">
        <v>68</v>
      </c>
      <c r="B1" s="468"/>
      <c r="C1" s="216" t="str">
        <f>IF('Applicant Information'!D14="","This will copy from the 1st tab",'Applicant Information'!D14)</f>
        <v>This will copy from the 1st tab</v>
      </c>
      <c r="D1" s="477" t="s">
        <v>69</v>
      </c>
      <c r="E1" s="477"/>
      <c r="F1" s="478" t="str">
        <f>IF('Applicant Information'!Z1=TRUE,"Transportation",(IF('Applicant Information'!Z2=TRUE,"Food Security",(IF('Applicant Information'!Z3=TRUE," Disease Prevention/Health Promotion",(IF('Applicant Information'!Z4=TRUE,"Caregiver Services","This will copy from the 1st tab")))))))</f>
        <v>This will copy from the 1st tab</v>
      </c>
      <c r="G1" s="478"/>
      <c r="H1" s="478"/>
      <c r="I1" s="478"/>
      <c r="J1" s="19"/>
      <c r="K1" s="19"/>
      <c r="L1" s="19"/>
      <c r="M1" s="19"/>
      <c r="N1" s="20"/>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row>
    <row r="2" spans="1:257" ht="46.75" customHeight="1" thickBot="1" x14ac:dyDescent="0.3">
      <c r="A2" s="445" t="s">
        <v>131</v>
      </c>
      <c r="B2" s="445"/>
      <c r="C2" s="445"/>
      <c r="D2" s="445"/>
      <c r="E2" s="445"/>
      <c r="F2" s="445"/>
      <c r="G2" s="445"/>
      <c r="H2" s="445"/>
      <c r="I2" s="445"/>
      <c r="J2" s="19"/>
      <c r="K2" s="19"/>
      <c r="L2" s="19"/>
      <c r="M2" s="19"/>
      <c r="N2" s="20"/>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row>
    <row r="3" spans="1:257" ht="17.75" x14ac:dyDescent="0.25">
      <c r="A3" s="402" t="s">
        <v>53</v>
      </c>
      <c r="B3" s="403"/>
      <c r="C3" s="403"/>
      <c r="D3" s="22"/>
      <c r="E3" s="22" t="s">
        <v>54</v>
      </c>
      <c r="F3" s="23">
        <f>ROUND(SUM(H7:H34),)</f>
        <v>0</v>
      </c>
      <c r="G3" s="24" t="s">
        <v>55</v>
      </c>
      <c r="H3" s="22"/>
      <c r="I3" s="25">
        <f>ROUND(SUM(I7:I34),)</f>
        <v>0</v>
      </c>
      <c r="J3" s="26"/>
      <c r="K3" s="475"/>
      <c r="L3" s="475"/>
      <c r="M3" s="27"/>
      <c r="N3" s="20"/>
    </row>
    <row r="4" spans="1:257" s="28" customFormat="1" ht="30.8" customHeight="1" thickBot="1" x14ac:dyDescent="0.3">
      <c r="A4" s="446" t="s">
        <v>132</v>
      </c>
      <c r="B4" s="447"/>
      <c r="C4" s="448"/>
      <c r="D4" s="448"/>
      <c r="E4" s="448"/>
      <c r="F4" s="448"/>
      <c r="G4" s="448"/>
      <c r="H4" s="448"/>
      <c r="I4" s="449"/>
    </row>
    <row r="5" spans="1:257" s="28" customFormat="1" ht="16.55" customHeight="1" x14ac:dyDescent="0.25">
      <c r="A5" s="29" t="s">
        <v>0</v>
      </c>
      <c r="B5" s="471" t="s">
        <v>70</v>
      </c>
      <c r="C5" s="472"/>
      <c r="D5" s="451" t="s">
        <v>15</v>
      </c>
      <c r="E5" s="451" t="s">
        <v>19</v>
      </c>
      <c r="F5" s="451" t="s">
        <v>16</v>
      </c>
      <c r="G5" s="451" t="s">
        <v>17</v>
      </c>
      <c r="H5" s="451" t="s">
        <v>52</v>
      </c>
      <c r="I5" s="450" t="s">
        <v>18</v>
      </c>
    </row>
    <row r="6" spans="1:257" s="28" customFormat="1" ht="46.35" customHeight="1" thickBot="1" x14ac:dyDescent="0.3">
      <c r="A6" s="30" t="s">
        <v>50</v>
      </c>
      <c r="B6" s="469" t="s">
        <v>51</v>
      </c>
      <c r="C6" s="470"/>
      <c r="D6" s="451"/>
      <c r="E6" s="451"/>
      <c r="F6" s="451"/>
      <c r="G6" s="451"/>
      <c r="H6" s="452"/>
      <c r="I6" s="450"/>
    </row>
    <row r="7" spans="1:257" x14ac:dyDescent="0.25">
      <c r="A7" s="163" t="s">
        <v>0</v>
      </c>
      <c r="B7" s="443"/>
      <c r="C7" s="444"/>
      <c r="D7" s="431"/>
      <c r="E7" s="433"/>
      <c r="F7" s="433"/>
      <c r="G7" s="435"/>
      <c r="H7" s="437">
        <f>D7*E7*F7/12*G7</f>
        <v>0</v>
      </c>
      <c r="I7" s="439">
        <f>(D7*F7/12*G7)+(D7*E7*F7/12*G7)</f>
        <v>0</v>
      </c>
      <c r="J7" s="31"/>
      <c r="K7" s="32"/>
      <c r="L7" s="33"/>
      <c r="M7" s="33"/>
      <c r="N7" s="33"/>
      <c r="O7" s="34"/>
      <c r="P7" s="35"/>
      <c r="Q7" s="34"/>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36"/>
    </row>
    <row r="8" spans="1:257" ht="31.7" customHeight="1" thickBot="1" x14ac:dyDescent="0.3">
      <c r="A8" s="37" t="s">
        <v>50</v>
      </c>
      <c r="B8" s="473"/>
      <c r="C8" s="474"/>
      <c r="D8" s="432"/>
      <c r="E8" s="434"/>
      <c r="F8" s="434"/>
      <c r="G8" s="436"/>
      <c r="H8" s="438"/>
      <c r="I8" s="440"/>
      <c r="J8" s="20"/>
      <c r="K8" s="38"/>
      <c r="L8" s="20"/>
      <c r="M8" s="20"/>
      <c r="N8" s="20"/>
      <c r="O8" s="20"/>
      <c r="P8" s="20"/>
      <c r="Q8" s="39"/>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row>
    <row r="9" spans="1:257" x14ac:dyDescent="0.25">
      <c r="A9" s="163" t="s">
        <v>0</v>
      </c>
      <c r="B9" s="443"/>
      <c r="C9" s="444"/>
      <c r="D9" s="431"/>
      <c r="E9" s="433"/>
      <c r="F9" s="433"/>
      <c r="G9" s="435"/>
      <c r="H9" s="437">
        <f>D9*E9*F9/12*G9</f>
        <v>0</v>
      </c>
      <c r="I9" s="439">
        <f>(D9*F9/12*G9)+(D9*E9*F9/12*G9)</f>
        <v>0</v>
      </c>
      <c r="J9" s="40"/>
      <c r="K9" s="36"/>
      <c r="L9" s="33"/>
      <c r="M9" s="33"/>
      <c r="N9" s="33"/>
      <c r="O9" s="34"/>
      <c r="P9" s="35"/>
      <c r="Q9" s="34"/>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36"/>
    </row>
    <row r="10" spans="1:257" ht="31.7" customHeight="1" thickBot="1" x14ac:dyDescent="0.3">
      <c r="A10" s="37" t="s">
        <v>50</v>
      </c>
      <c r="B10" s="473"/>
      <c r="C10" s="474"/>
      <c r="D10" s="432"/>
      <c r="E10" s="434"/>
      <c r="F10" s="434"/>
      <c r="G10" s="436"/>
      <c r="H10" s="438"/>
      <c r="I10" s="440"/>
      <c r="J10" s="20"/>
      <c r="K10" s="38"/>
      <c r="L10" s="20"/>
      <c r="M10" s="20"/>
      <c r="N10" s="20"/>
      <c r="O10" s="20"/>
      <c r="P10" s="20"/>
      <c r="Q10" s="20"/>
      <c r="R10" s="20"/>
      <c r="S10" s="20"/>
      <c r="T10" s="458"/>
      <c r="U10" s="458"/>
      <c r="V10" s="458"/>
      <c r="W10" s="458"/>
      <c r="X10" s="458"/>
      <c r="Y10" s="458"/>
      <c r="Z10" s="458"/>
      <c r="AA10" s="458"/>
      <c r="AB10" s="458"/>
      <c r="AC10" s="458"/>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row>
    <row r="11" spans="1:257" x14ac:dyDescent="0.25">
      <c r="A11" s="163" t="s">
        <v>0</v>
      </c>
      <c r="B11" s="443"/>
      <c r="C11" s="444"/>
      <c r="D11" s="431"/>
      <c r="E11" s="433"/>
      <c r="F11" s="433"/>
      <c r="G11" s="435"/>
      <c r="H11" s="437">
        <f>D11*E11*F11/12*G11</f>
        <v>0</v>
      </c>
      <c r="I11" s="439">
        <f>(D11*F11/12*G11)+(D11*E11*F11/12*G11)</f>
        <v>0</v>
      </c>
      <c r="J11" s="40"/>
      <c r="K11" s="36"/>
      <c r="L11" s="33"/>
      <c r="M11" s="33"/>
      <c r="N11" s="33"/>
      <c r="O11" s="34"/>
      <c r="P11" s="35"/>
      <c r="Q11" s="34"/>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row>
    <row r="12" spans="1:257" ht="31.7" customHeight="1" thickBot="1" x14ac:dyDescent="0.3">
      <c r="A12" s="42" t="s">
        <v>50</v>
      </c>
      <c r="B12" s="473"/>
      <c r="C12" s="474"/>
      <c r="D12" s="453"/>
      <c r="E12" s="454"/>
      <c r="F12" s="454"/>
      <c r="G12" s="455"/>
      <c r="H12" s="438"/>
      <c r="I12" s="476"/>
      <c r="J12" s="20"/>
      <c r="K12" s="38"/>
      <c r="L12" s="20"/>
      <c r="M12" s="20"/>
      <c r="N12" s="20"/>
      <c r="O12" s="20"/>
      <c r="P12" s="20"/>
      <c r="Q12" s="20"/>
      <c r="R12" s="20"/>
      <c r="S12" s="20"/>
      <c r="T12" s="458"/>
      <c r="U12" s="458"/>
      <c r="V12" s="458"/>
      <c r="W12" s="458"/>
      <c r="X12" s="458"/>
      <c r="Y12" s="458"/>
      <c r="Z12" s="458"/>
      <c r="AA12" s="458"/>
      <c r="AB12" s="458"/>
      <c r="AC12" s="458"/>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row>
    <row r="13" spans="1:257" x14ac:dyDescent="0.25">
      <c r="A13" s="163" t="s">
        <v>0</v>
      </c>
      <c r="B13" s="443"/>
      <c r="C13" s="444"/>
      <c r="D13" s="431"/>
      <c r="E13" s="433"/>
      <c r="F13" s="433"/>
      <c r="G13" s="435"/>
      <c r="H13" s="437">
        <f>D13*E13*F13/12*G13</f>
        <v>0</v>
      </c>
      <c r="I13" s="439">
        <f>(D13*F13/12*G13)+(D13*E13*F13/12*G13)</f>
        <v>0</v>
      </c>
      <c r="J13" s="40"/>
      <c r="K13" s="36"/>
      <c r="L13" s="33"/>
      <c r="M13" s="33"/>
      <c r="N13" s="33"/>
      <c r="O13" s="34"/>
      <c r="P13" s="35"/>
      <c r="Q13" s="34"/>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c r="IW13" s="36"/>
    </row>
    <row r="14" spans="1:257" ht="31.7" customHeight="1" thickBot="1" x14ac:dyDescent="0.3">
      <c r="A14" s="37" t="s">
        <v>50</v>
      </c>
      <c r="B14" s="473"/>
      <c r="C14" s="474"/>
      <c r="D14" s="432"/>
      <c r="E14" s="434"/>
      <c r="F14" s="434"/>
      <c r="G14" s="436"/>
      <c r="H14" s="438"/>
      <c r="I14" s="440"/>
      <c r="J14" s="20"/>
      <c r="K14" s="38"/>
      <c r="L14" s="20"/>
      <c r="M14" s="20"/>
      <c r="N14" s="20"/>
      <c r="O14" s="20"/>
      <c r="P14" s="20"/>
      <c r="Q14" s="20"/>
      <c r="R14" s="20"/>
      <c r="S14" s="20"/>
      <c r="T14" s="458"/>
      <c r="U14" s="458"/>
      <c r="V14" s="458"/>
      <c r="W14" s="458"/>
      <c r="X14" s="458"/>
      <c r="Y14" s="458"/>
      <c r="Z14" s="458"/>
      <c r="AA14" s="458"/>
      <c r="AB14" s="458"/>
      <c r="AC14" s="458"/>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row>
    <row r="15" spans="1:257" ht="15.6" customHeight="1" x14ac:dyDescent="0.25">
      <c r="A15" s="163" t="s">
        <v>0</v>
      </c>
      <c r="B15" s="443"/>
      <c r="C15" s="444"/>
      <c r="D15" s="431"/>
      <c r="E15" s="433"/>
      <c r="F15" s="433"/>
      <c r="G15" s="435"/>
      <c r="H15" s="437">
        <f>D15*E15*F15/12*G15</f>
        <v>0</v>
      </c>
      <c r="I15" s="439">
        <f>(D15*F15/12*G15)+(D15*E15*F15/12*G15)</f>
        <v>0</v>
      </c>
      <c r="J15" s="40"/>
      <c r="K15" s="36"/>
      <c r="L15" s="33"/>
      <c r="M15" s="33"/>
      <c r="N15" s="33"/>
      <c r="O15" s="34"/>
      <c r="P15" s="35"/>
      <c r="Q15" s="34"/>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c r="IW15" s="36"/>
    </row>
    <row r="16" spans="1:257" ht="31.7" customHeight="1" thickBot="1" x14ac:dyDescent="0.3">
      <c r="A16" s="37" t="s">
        <v>50</v>
      </c>
      <c r="B16" s="473"/>
      <c r="C16" s="474"/>
      <c r="D16" s="432"/>
      <c r="E16" s="434"/>
      <c r="F16" s="434"/>
      <c r="G16" s="436"/>
      <c r="H16" s="438"/>
      <c r="I16" s="440"/>
      <c r="J16" s="20"/>
      <c r="K16" s="38"/>
      <c r="L16" s="20"/>
      <c r="M16" s="20"/>
      <c r="N16" s="20"/>
      <c r="O16" s="20"/>
      <c r="P16" s="20"/>
      <c r="Q16" s="20"/>
      <c r="R16" s="20"/>
      <c r="S16" s="20"/>
      <c r="T16" s="458"/>
      <c r="U16" s="458"/>
      <c r="V16" s="458"/>
      <c r="W16" s="458"/>
      <c r="X16" s="458"/>
      <c r="Y16" s="458"/>
      <c r="Z16" s="458"/>
      <c r="AA16" s="458"/>
      <c r="AB16" s="458"/>
      <c r="AC16" s="458"/>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row>
    <row r="17" spans="1:257" x14ac:dyDescent="0.25">
      <c r="A17" s="163" t="s">
        <v>0</v>
      </c>
      <c r="B17" s="443"/>
      <c r="C17" s="444"/>
      <c r="D17" s="431"/>
      <c r="E17" s="433"/>
      <c r="F17" s="433"/>
      <c r="G17" s="435"/>
      <c r="H17" s="437">
        <f>D17*E17*F17/12*G17</f>
        <v>0</v>
      </c>
      <c r="I17" s="439">
        <f>(D17*F17/12*G17)+(D17*E17*F17/12*G17)</f>
        <v>0</v>
      </c>
      <c r="J17" s="40"/>
      <c r="K17" s="36"/>
      <c r="L17" s="33"/>
      <c r="M17" s="33"/>
      <c r="N17" s="33"/>
      <c r="O17" s="34"/>
      <c r="P17" s="35"/>
      <c r="Q17" s="34"/>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row>
    <row r="18" spans="1:257" ht="31.2" customHeight="1" thickBot="1" x14ac:dyDescent="0.3">
      <c r="A18" s="37" t="s">
        <v>50</v>
      </c>
      <c r="B18" s="473"/>
      <c r="C18" s="474"/>
      <c r="D18" s="432"/>
      <c r="E18" s="434"/>
      <c r="F18" s="434"/>
      <c r="G18" s="436"/>
      <c r="H18" s="438"/>
      <c r="I18" s="440"/>
      <c r="J18" s="20"/>
      <c r="K18" s="38"/>
      <c r="L18" s="20"/>
      <c r="M18" s="20"/>
      <c r="N18" s="20"/>
      <c r="O18" s="20"/>
      <c r="P18" s="20"/>
      <c r="Q18" s="20"/>
      <c r="R18" s="20"/>
      <c r="S18" s="20"/>
      <c r="T18" s="458"/>
      <c r="U18" s="458"/>
      <c r="V18" s="458"/>
      <c r="W18" s="458"/>
      <c r="X18" s="458"/>
      <c r="Y18" s="458"/>
      <c r="Z18" s="458"/>
      <c r="AA18" s="458"/>
      <c r="AB18" s="458"/>
      <c r="AC18" s="458"/>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row>
    <row r="19" spans="1:257" x14ac:dyDescent="0.25">
      <c r="A19" s="163" t="s">
        <v>0</v>
      </c>
      <c r="B19" s="443"/>
      <c r="C19" s="444"/>
      <c r="D19" s="431"/>
      <c r="E19" s="433"/>
      <c r="F19" s="433"/>
      <c r="G19" s="435"/>
      <c r="H19" s="437">
        <f>D19*E19*F19/12*G19</f>
        <v>0</v>
      </c>
      <c r="I19" s="439">
        <f>(D19*F19/12*G19)+(D19*E19*F19/12*G19)</f>
        <v>0</v>
      </c>
      <c r="J19" s="40"/>
      <c r="K19" s="36"/>
      <c r="L19" s="33"/>
      <c r="M19" s="33"/>
      <c r="N19" s="33"/>
      <c r="O19" s="34"/>
      <c r="P19" s="35"/>
      <c r="Q19" s="34"/>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row>
    <row r="20" spans="1:257" ht="31.7" customHeight="1" thickBot="1" x14ac:dyDescent="0.3">
      <c r="A20" s="37" t="s">
        <v>50</v>
      </c>
      <c r="B20" s="473"/>
      <c r="C20" s="474"/>
      <c r="D20" s="432"/>
      <c r="E20" s="434"/>
      <c r="F20" s="434"/>
      <c r="G20" s="436"/>
      <c r="H20" s="438"/>
      <c r="I20" s="440"/>
      <c r="J20" s="20"/>
      <c r="K20" s="38"/>
      <c r="L20" s="20"/>
      <c r="M20" s="20"/>
      <c r="N20" s="20"/>
      <c r="O20" s="20"/>
      <c r="P20" s="20"/>
      <c r="Q20" s="20"/>
      <c r="R20" s="20"/>
      <c r="S20" s="20"/>
      <c r="T20" s="458"/>
      <c r="U20" s="458"/>
      <c r="V20" s="458"/>
      <c r="W20" s="458"/>
      <c r="X20" s="458"/>
      <c r="Y20" s="458"/>
      <c r="Z20" s="458"/>
      <c r="AA20" s="458"/>
      <c r="AB20" s="458"/>
      <c r="AC20" s="458"/>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row>
    <row r="21" spans="1:257" ht="15.6" customHeight="1" x14ac:dyDescent="0.25">
      <c r="A21" s="163" t="s">
        <v>0</v>
      </c>
      <c r="B21" s="443"/>
      <c r="C21" s="444"/>
      <c r="D21" s="431"/>
      <c r="E21" s="433"/>
      <c r="F21" s="433"/>
      <c r="G21" s="435"/>
      <c r="H21" s="437">
        <f>D21*E21*F21/12*G21</f>
        <v>0</v>
      </c>
      <c r="I21" s="439">
        <f>(D21*F21/12*G21)+(D21*E21*F21/12*G21)</f>
        <v>0</v>
      </c>
      <c r="J21" s="40"/>
      <c r="K21" s="36"/>
      <c r="L21" s="33"/>
      <c r="M21" s="33"/>
      <c r="N21" s="33"/>
      <c r="O21" s="34"/>
      <c r="P21" s="35"/>
      <c r="Q21" s="34"/>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36"/>
    </row>
    <row r="22" spans="1:257" ht="31.7" customHeight="1" thickBot="1" x14ac:dyDescent="0.3">
      <c r="A22" s="37" t="s">
        <v>50</v>
      </c>
      <c r="B22" s="473"/>
      <c r="C22" s="474"/>
      <c r="D22" s="432"/>
      <c r="E22" s="434"/>
      <c r="F22" s="434"/>
      <c r="G22" s="436"/>
      <c r="H22" s="438"/>
      <c r="I22" s="440"/>
      <c r="J22" s="20"/>
      <c r="K22" s="38"/>
      <c r="L22" s="20"/>
      <c r="M22" s="20"/>
      <c r="N22" s="20"/>
      <c r="O22" s="20"/>
      <c r="P22" s="20"/>
      <c r="Q22" s="20"/>
      <c r="R22" s="20"/>
      <c r="S22" s="20"/>
      <c r="T22" s="458"/>
      <c r="U22" s="458"/>
      <c r="V22" s="458"/>
      <c r="W22" s="458"/>
      <c r="X22" s="458"/>
      <c r="Y22" s="458"/>
      <c r="Z22" s="458"/>
      <c r="AA22" s="458"/>
      <c r="AB22" s="458"/>
      <c r="AC22" s="458"/>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row>
    <row r="23" spans="1:257" x14ac:dyDescent="0.25">
      <c r="A23" s="163" t="s">
        <v>0</v>
      </c>
      <c r="B23" s="443"/>
      <c r="C23" s="444"/>
      <c r="D23" s="431"/>
      <c r="E23" s="433"/>
      <c r="F23" s="433"/>
      <c r="G23" s="435"/>
      <c r="H23" s="437">
        <f>D23*E23*F23/12*G23</f>
        <v>0</v>
      </c>
      <c r="I23" s="439">
        <f>(D23*F23/12*G23)+(D23*E23*F23/12*G23)</f>
        <v>0</v>
      </c>
      <c r="J23" s="40"/>
      <c r="K23" s="36"/>
      <c r="L23" s="33"/>
      <c r="M23" s="33"/>
      <c r="N23" s="33"/>
      <c r="O23" s="34"/>
      <c r="P23" s="35"/>
      <c r="Q23" s="34"/>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36"/>
    </row>
    <row r="24" spans="1:257" ht="31.2" customHeight="1" thickBot="1" x14ac:dyDescent="0.3">
      <c r="A24" s="37" t="s">
        <v>50</v>
      </c>
      <c r="B24" s="473"/>
      <c r="C24" s="474"/>
      <c r="D24" s="432"/>
      <c r="E24" s="434"/>
      <c r="F24" s="434"/>
      <c r="G24" s="436"/>
      <c r="H24" s="438"/>
      <c r="I24" s="440"/>
      <c r="J24" s="20"/>
      <c r="K24" s="38"/>
      <c r="L24" s="20"/>
      <c r="M24" s="20"/>
      <c r="N24" s="20"/>
      <c r="O24" s="20"/>
      <c r="P24" s="20"/>
      <c r="Q24" s="20"/>
      <c r="R24" s="20"/>
      <c r="S24" s="20"/>
      <c r="T24" s="458"/>
      <c r="U24" s="458"/>
      <c r="V24" s="458"/>
      <c r="W24" s="458"/>
      <c r="X24" s="458"/>
      <c r="Y24" s="458"/>
      <c r="Z24" s="458"/>
      <c r="AA24" s="458"/>
      <c r="AB24" s="458"/>
      <c r="AC24" s="458"/>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row>
    <row r="25" spans="1:257" x14ac:dyDescent="0.25">
      <c r="A25" s="163" t="s">
        <v>0</v>
      </c>
      <c r="B25" s="443"/>
      <c r="C25" s="444"/>
      <c r="D25" s="431"/>
      <c r="E25" s="433"/>
      <c r="F25" s="433"/>
      <c r="G25" s="435"/>
      <c r="H25" s="437">
        <f t="shared" ref="H25:H33" si="0">D25*E25*F25/12*G25</f>
        <v>0</v>
      </c>
      <c r="I25" s="439">
        <f>(D25*F25/12*G25)+(D25*E25*F25/12*G25)</f>
        <v>0</v>
      </c>
      <c r="J25" s="20"/>
      <c r="K25" s="36"/>
      <c r="L25" s="33"/>
      <c r="M25" s="33"/>
      <c r="N25" s="33"/>
      <c r="O25" s="34"/>
      <c r="P25" s="35"/>
      <c r="Q25" s="34"/>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36"/>
    </row>
    <row r="26" spans="1:257" ht="32.25" customHeight="1" thickBot="1" x14ac:dyDescent="0.3">
      <c r="A26" s="37" t="s">
        <v>50</v>
      </c>
      <c r="B26" s="473"/>
      <c r="C26" s="474"/>
      <c r="D26" s="432"/>
      <c r="E26" s="434"/>
      <c r="F26" s="434"/>
      <c r="G26" s="436"/>
      <c r="H26" s="438"/>
      <c r="I26" s="440"/>
      <c r="J26" s="20"/>
      <c r="K26" s="38"/>
      <c r="L26" s="20"/>
      <c r="M26" s="20"/>
      <c r="N26" s="20"/>
      <c r="O26" s="20"/>
      <c r="P26" s="20"/>
      <c r="Q26" s="20"/>
      <c r="R26" s="20"/>
      <c r="S26" s="20"/>
      <c r="T26" s="458"/>
      <c r="U26" s="458"/>
      <c r="V26" s="458"/>
      <c r="W26" s="458"/>
      <c r="X26" s="458"/>
      <c r="Y26" s="458"/>
      <c r="Z26" s="458"/>
      <c r="AA26" s="458"/>
      <c r="AB26" s="458"/>
      <c r="AC26" s="458"/>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row>
    <row r="27" spans="1:257" x14ac:dyDescent="0.25">
      <c r="A27" s="163" t="s">
        <v>0</v>
      </c>
      <c r="B27" s="443"/>
      <c r="C27" s="444"/>
      <c r="D27" s="431"/>
      <c r="E27" s="433"/>
      <c r="F27" s="433"/>
      <c r="G27" s="435"/>
      <c r="H27" s="437">
        <f t="shared" si="0"/>
        <v>0</v>
      </c>
      <c r="I27" s="439">
        <f>(D27*F27/12*G27)+(D27*E27*F27/12*G27)</f>
        <v>0</v>
      </c>
      <c r="J27" s="20"/>
      <c r="K27" s="38"/>
      <c r="L27" s="20"/>
      <c r="M27" s="20"/>
      <c r="N27" s="20"/>
      <c r="O27" s="20"/>
      <c r="P27" s="20"/>
      <c r="Q27" s="20"/>
      <c r="R27" s="20"/>
      <c r="S27" s="20"/>
      <c r="T27" s="41"/>
      <c r="U27" s="41"/>
      <c r="V27" s="41"/>
      <c r="W27" s="41"/>
      <c r="X27" s="41"/>
      <c r="Y27" s="41"/>
      <c r="Z27" s="41"/>
      <c r="AA27" s="41"/>
      <c r="AB27" s="41"/>
      <c r="AC27" s="41"/>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row>
    <row r="28" spans="1:257" ht="31.2" customHeight="1" thickBot="1" x14ac:dyDescent="0.3">
      <c r="A28" s="37" t="s">
        <v>50</v>
      </c>
      <c r="B28" s="441"/>
      <c r="C28" s="442"/>
      <c r="D28" s="432"/>
      <c r="E28" s="434"/>
      <c r="F28" s="434"/>
      <c r="G28" s="436"/>
      <c r="H28" s="438"/>
      <c r="I28" s="440"/>
      <c r="J28" s="20"/>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6"/>
    </row>
    <row r="29" spans="1:257" hidden="1" x14ac:dyDescent="0.25">
      <c r="A29" s="163" t="s">
        <v>0</v>
      </c>
      <c r="B29" s="443"/>
      <c r="C29" s="444"/>
      <c r="D29" s="431"/>
      <c r="E29" s="433"/>
      <c r="F29" s="433"/>
      <c r="G29" s="435"/>
      <c r="H29" s="437">
        <f t="shared" si="0"/>
        <v>0</v>
      </c>
      <c r="I29" s="439">
        <f>(D29*F29/12*G29)+(D29*E29*F29/12*G29)</f>
        <v>0</v>
      </c>
      <c r="J29" s="20"/>
      <c r="K29" s="43"/>
      <c r="O29" s="43"/>
    </row>
    <row r="30" spans="1:257" ht="31.2" hidden="1" customHeight="1" thickBot="1" x14ac:dyDescent="0.3">
      <c r="A30" s="37" t="s">
        <v>50</v>
      </c>
      <c r="B30" s="441"/>
      <c r="C30" s="442"/>
      <c r="D30" s="432"/>
      <c r="E30" s="434"/>
      <c r="F30" s="434"/>
      <c r="G30" s="436"/>
      <c r="H30" s="438"/>
      <c r="I30" s="440"/>
      <c r="J30" s="20"/>
      <c r="K30" s="44"/>
    </row>
    <row r="31" spans="1:257" hidden="1" x14ac:dyDescent="0.25">
      <c r="A31" s="163" t="s">
        <v>0</v>
      </c>
      <c r="B31" s="443"/>
      <c r="C31" s="444"/>
      <c r="D31" s="431"/>
      <c r="E31" s="433"/>
      <c r="F31" s="433"/>
      <c r="G31" s="435"/>
      <c r="H31" s="437">
        <f t="shared" si="0"/>
        <v>0</v>
      </c>
      <c r="I31" s="439">
        <f>(D31*F31/12*G31)+(D31*E31*F31/12*G31)</f>
        <v>0</v>
      </c>
      <c r="J31" s="20"/>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row>
    <row r="32" spans="1:257" ht="31.2" hidden="1" customHeight="1" thickBot="1" x14ac:dyDescent="0.3">
      <c r="A32" s="37" t="s">
        <v>50</v>
      </c>
      <c r="B32" s="441"/>
      <c r="C32" s="442"/>
      <c r="D32" s="432"/>
      <c r="E32" s="434"/>
      <c r="F32" s="434"/>
      <c r="G32" s="436"/>
      <c r="H32" s="438"/>
      <c r="I32" s="440"/>
      <c r="J32" s="20"/>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row>
    <row r="33" spans="1:257" ht="15.05" hidden="1" customHeight="1" x14ac:dyDescent="0.25">
      <c r="A33" s="163" t="s">
        <v>0</v>
      </c>
      <c r="B33" s="443"/>
      <c r="C33" s="444"/>
      <c r="D33" s="431"/>
      <c r="E33" s="433"/>
      <c r="F33" s="433"/>
      <c r="G33" s="435"/>
      <c r="H33" s="437">
        <f t="shared" si="0"/>
        <v>0</v>
      </c>
      <c r="I33" s="439">
        <f>(D33*F33/12*G33)+(D33*E33*F33/12*G33)</f>
        <v>0</v>
      </c>
      <c r="J33" s="20"/>
      <c r="K33" s="19"/>
      <c r="L33" s="19"/>
      <c r="M33" s="19"/>
      <c r="N33" s="45"/>
      <c r="O33" s="19"/>
      <c r="P33" s="46"/>
      <c r="Q33" s="46"/>
      <c r="R33" s="46"/>
      <c r="S33" s="46"/>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row>
    <row r="34" spans="1:257" ht="31.2" hidden="1" customHeight="1" thickBot="1" x14ac:dyDescent="0.3">
      <c r="A34" s="37" t="s">
        <v>50</v>
      </c>
      <c r="B34" s="441"/>
      <c r="C34" s="442"/>
      <c r="D34" s="432"/>
      <c r="E34" s="434"/>
      <c r="F34" s="434"/>
      <c r="G34" s="436"/>
      <c r="H34" s="438"/>
      <c r="I34" s="440"/>
      <c r="J34" s="20"/>
      <c r="K34" s="19"/>
      <c r="L34" s="19"/>
      <c r="M34" s="19"/>
      <c r="N34" s="45"/>
      <c r="O34" s="19"/>
      <c r="P34" s="46"/>
      <c r="Q34" s="46"/>
      <c r="R34" s="46"/>
      <c r="S34" s="46"/>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row>
    <row r="35" spans="1:257" ht="15.6" thickBot="1" x14ac:dyDescent="0.3">
      <c r="A35" s="414" t="s">
        <v>71</v>
      </c>
      <c r="B35" s="415"/>
      <c r="C35" s="415"/>
      <c r="D35" s="415"/>
      <c r="E35" s="415"/>
      <c r="F35" s="415"/>
      <c r="G35" s="415"/>
      <c r="H35" s="415"/>
      <c r="I35" s="416"/>
      <c r="J35" s="19"/>
      <c r="K35" s="19"/>
      <c r="L35" s="19"/>
      <c r="M35" s="19"/>
      <c r="N35" s="45"/>
      <c r="O35" s="19"/>
      <c r="P35" s="46"/>
      <c r="Q35" s="46"/>
      <c r="R35" s="46"/>
      <c r="S35" s="46"/>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row>
    <row r="36" spans="1:257" ht="15.75" customHeight="1" thickBot="1" x14ac:dyDescent="0.3">
      <c r="A36" s="417"/>
      <c r="B36" s="417"/>
      <c r="C36" s="417"/>
      <c r="D36" s="417"/>
      <c r="E36" s="417"/>
      <c r="F36" s="417"/>
      <c r="G36" s="417"/>
      <c r="H36" s="417"/>
      <c r="I36" s="417"/>
      <c r="J36" s="19"/>
      <c r="K36" s="19"/>
      <c r="L36" s="19"/>
      <c r="M36" s="19"/>
      <c r="N36" s="45"/>
      <c r="O36" s="19"/>
      <c r="P36" s="46"/>
      <c r="Q36" s="46"/>
      <c r="R36" s="46"/>
      <c r="S36" s="46"/>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row>
    <row r="37" spans="1:257" ht="17.899999999999999" customHeight="1" x14ac:dyDescent="0.25">
      <c r="A37" s="418" t="s">
        <v>38</v>
      </c>
      <c r="B37" s="419"/>
      <c r="C37" s="419"/>
      <c r="D37" s="47"/>
      <c r="E37" s="47"/>
      <c r="F37" s="47"/>
      <c r="G37" s="24" t="s">
        <v>55</v>
      </c>
      <c r="H37" s="47"/>
      <c r="I37" s="224">
        <f>SUM(I39,I52)</f>
        <v>0</v>
      </c>
      <c r="J37" s="48" t="s">
        <v>46</v>
      </c>
      <c r="K37" s="19"/>
      <c r="L37" s="19"/>
      <c r="M37" s="19"/>
      <c r="N37" s="45"/>
      <c r="O37" s="19"/>
      <c r="P37" s="46"/>
      <c r="Q37" s="46"/>
      <c r="R37" s="46"/>
      <c r="S37" s="46"/>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row>
    <row r="38" spans="1:257" ht="47.95" customHeight="1" thickBot="1" x14ac:dyDescent="0.3">
      <c r="A38" s="459" t="s">
        <v>56</v>
      </c>
      <c r="B38" s="460"/>
      <c r="C38" s="460"/>
      <c r="D38" s="460"/>
      <c r="E38" s="460"/>
      <c r="F38" s="460"/>
      <c r="G38" s="460"/>
      <c r="H38" s="460"/>
      <c r="I38" s="461"/>
      <c r="J38" s="19"/>
      <c r="K38" s="19"/>
      <c r="L38" s="19"/>
      <c r="M38" s="19"/>
      <c r="N38" s="45"/>
      <c r="O38" s="19"/>
      <c r="P38" s="46"/>
      <c r="Q38" s="46"/>
      <c r="R38" s="46"/>
      <c r="S38" s="46"/>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row>
    <row r="39" spans="1:257" x14ac:dyDescent="0.25">
      <c r="A39" s="465" t="s">
        <v>20</v>
      </c>
      <c r="B39" s="466"/>
      <c r="C39" s="466"/>
      <c r="D39" s="49"/>
      <c r="E39" s="49"/>
      <c r="F39" s="49"/>
      <c r="G39" s="50" t="s">
        <v>40</v>
      </c>
      <c r="H39" s="50"/>
      <c r="I39" s="51">
        <f>SUM(I41:I47)</f>
        <v>0</v>
      </c>
      <c r="J39" s="19"/>
      <c r="K39" s="19"/>
      <c r="L39" s="19"/>
      <c r="M39" s="19"/>
      <c r="N39" s="45"/>
      <c r="O39" s="19"/>
      <c r="P39" s="46"/>
      <c r="Q39" s="46"/>
      <c r="R39" s="46"/>
      <c r="S39" s="46"/>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row>
    <row r="40" spans="1:257" ht="15.05" customHeight="1" x14ac:dyDescent="0.25">
      <c r="A40" s="411" t="s">
        <v>72</v>
      </c>
      <c r="B40" s="412"/>
      <c r="C40" s="413"/>
      <c r="D40" s="1" t="s">
        <v>29</v>
      </c>
      <c r="E40" s="1" t="s">
        <v>30</v>
      </c>
      <c r="F40" s="1" t="s">
        <v>31</v>
      </c>
      <c r="G40" s="2" t="s">
        <v>33</v>
      </c>
      <c r="H40" s="52"/>
      <c r="I40" s="53"/>
      <c r="J40" s="19"/>
      <c r="K40" s="19"/>
      <c r="L40" s="19"/>
      <c r="M40" s="19"/>
      <c r="N40" s="45"/>
      <c r="O40" s="19"/>
      <c r="P40" s="46"/>
      <c r="Q40" s="46"/>
      <c r="R40" s="46"/>
      <c r="S40" s="46"/>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row>
    <row r="41" spans="1:257" x14ac:dyDescent="0.25">
      <c r="A41" s="370" t="s">
        <v>21</v>
      </c>
      <c r="B41" s="371"/>
      <c r="C41" s="372"/>
      <c r="D41" s="3"/>
      <c r="E41" s="4"/>
      <c r="F41" s="3"/>
      <c r="G41" s="5"/>
      <c r="H41" s="55"/>
      <c r="I41" s="56">
        <f>+D41*E41*G41</f>
        <v>0</v>
      </c>
      <c r="J41" s="19"/>
      <c r="K41" s="19"/>
      <c r="L41" s="19"/>
      <c r="M41" s="19"/>
      <c r="N41" s="45"/>
      <c r="O41" s="19"/>
      <c r="P41" s="46"/>
      <c r="Q41" s="46"/>
      <c r="R41" s="46"/>
      <c r="S41" s="46"/>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9"/>
      <c r="IV41" s="19"/>
      <c r="IW41" s="19"/>
    </row>
    <row r="42" spans="1:257" x14ac:dyDescent="0.25">
      <c r="A42" s="370" t="s">
        <v>22</v>
      </c>
      <c r="B42" s="371"/>
      <c r="C42" s="372"/>
      <c r="D42" s="3"/>
      <c r="E42" s="4"/>
      <c r="F42" s="7"/>
      <c r="G42" s="4"/>
      <c r="H42" s="54"/>
      <c r="I42" s="56">
        <f>+D42*E42*G42</f>
        <v>0</v>
      </c>
      <c r="J42" s="19"/>
      <c r="K42" s="19"/>
      <c r="L42" s="19"/>
      <c r="M42" s="19"/>
      <c r="N42" s="45"/>
      <c r="O42" s="19"/>
      <c r="P42" s="46"/>
      <c r="Q42" s="46"/>
      <c r="R42" s="46"/>
      <c r="S42" s="46"/>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row>
    <row r="43" spans="1:257" x14ac:dyDescent="0.25">
      <c r="A43" s="370" t="s">
        <v>23</v>
      </c>
      <c r="B43" s="371"/>
      <c r="C43" s="372"/>
      <c r="D43" s="3"/>
      <c r="E43" s="4"/>
      <c r="F43" s="4"/>
      <c r="G43" s="4"/>
      <c r="H43" s="54"/>
      <c r="I43" s="56">
        <f>+D43*E43*F43*G43</f>
        <v>0</v>
      </c>
      <c r="J43" s="19"/>
      <c r="K43" s="19"/>
      <c r="L43" s="19"/>
      <c r="M43" s="19"/>
      <c r="N43" s="45"/>
      <c r="O43" s="19"/>
      <c r="P43" s="46"/>
      <c r="Q43" s="46"/>
      <c r="R43" s="46"/>
      <c r="S43" s="46"/>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row>
    <row r="44" spans="1:257" x14ac:dyDescent="0.25">
      <c r="A44" s="370" t="s">
        <v>35</v>
      </c>
      <c r="B44" s="371"/>
      <c r="C44" s="372"/>
      <c r="D44" s="3"/>
      <c r="E44" s="8"/>
      <c r="F44" s="4"/>
      <c r="G44" s="4"/>
      <c r="H44" s="54"/>
      <c r="I44" s="56">
        <f>+D44*E44*F44*G44</f>
        <v>0</v>
      </c>
      <c r="K44" s="19"/>
      <c r="L44" s="19"/>
      <c r="M44" s="19"/>
      <c r="N44" s="45"/>
      <c r="O44" s="19"/>
      <c r="P44" s="46"/>
      <c r="Q44" s="46"/>
      <c r="R44" s="46"/>
      <c r="S44" s="46"/>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row>
    <row r="45" spans="1:257" x14ac:dyDescent="0.25">
      <c r="A45" s="370" t="s">
        <v>24</v>
      </c>
      <c r="B45" s="371"/>
      <c r="C45" s="372"/>
      <c r="D45" s="3"/>
      <c r="E45" s="4"/>
      <c r="F45" s="4"/>
      <c r="G45" s="4"/>
      <c r="H45" s="54"/>
      <c r="I45" s="56">
        <f>+D45*E45*F45*G45</f>
        <v>0</v>
      </c>
      <c r="J45" s="19"/>
      <c r="K45" s="19"/>
      <c r="L45" s="19"/>
      <c r="M45" s="19"/>
      <c r="N45" s="45"/>
      <c r="O45" s="19"/>
      <c r="P45" s="46"/>
      <c r="Q45" s="46"/>
      <c r="R45" s="46"/>
      <c r="S45" s="46"/>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row>
    <row r="46" spans="1:257" x14ac:dyDescent="0.25">
      <c r="A46" s="370" t="s">
        <v>32</v>
      </c>
      <c r="B46" s="371"/>
      <c r="C46" s="372"/>
      <c r="D46" s="3"/>
      <c r="E46" s="8"/>
      <c r="F46" s="7"/>
      <c r="G46" s="4"/>
      <c r="H46" s="54"/>
      <c r="I46" s="56">
        <f>+D46*E46*G46</f>
        <v>0</v>
      </c>
      <c r="J46" s="19"/>
      <c r="K46" s="19"/>
      <c r="L46" s="19"/>
      <c r="M46" s="19"/>
      <c r="N46" s="45"/>
      <c r="O46" s="19"/>
      <c r="P46" s="46"/>
      <c r="Q46" s="46"/>
      <c r="R46" s="46"/>
      <c r="S46" s="46"/>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row>
    <row r="47" spans="1:257" x14ac:dyDescent="0.25">
      <c r="A47" s="370" t="s">
        <v>34</v>
      </c>
      <c r="B47" s="371"/>
      <c r="C47" s="372"/>
      <c r="D47" s="3"/>
      <c r="E47" s="4"/>
      <c r="F47" s="4"/>
      <c r="G47" s="4"/>
      <c r="H47" s="54"/>
      <c r="I47" s="56">
        <f>+D47*E47*F47*G47</f>
        <v>0</v>
      </c>
      <c r="J47" s="19"/>
      <c r="K47" s="19"/>
      <c r="L47" s="19"/>
      <c r="M47" s="19"/>
      <c r="N47" s="45"/>
      <c r="O47" s="19"/>
      <c r="P47" s="46"/>
      <c r="Q47" s="46"/>
      <c r="R47" s="46"/>
      <c r="S47" s="46"/>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row>
    <row r="48" spans="1:257" ht="20.95" customHeight="1" x14ac:dyDescent="0.35">
      <c r="A48" s="373" t="s">
        <v>75</v>
      </c>
      <c r="B48" s="374"/>
      <c r="C48" s="374"/>
      <c r="D48" s="374"/>
      <c r="E48" s="374"/>
      <c r="F48" s="374"/>
      <c r="G48" s="374"/>
      <c r="H48" s="374"/>
      <c r="I48" s="375"/>
      <c r="J48" s="19"/>
      <c r="K48" s="19"/>
      <c r="L48" s="19"/>
      <c r="M48" s="19"/>
      <c r="N48" s="45"/>
      <c r="O48" s="19"/>
      <c r="P48" s="46"/>
      <c r="Q48" s="46"/>
      <c r="R48" s="46"/>
      <c r="S48" s="46"/>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row>
    <row r="49" spans="1:257" ht="24.2" customHeight="1" x14ac:dyDescent="0.25">
      <c r="A49" s="376"/>
      <c r="B49" s="377"/>
      <c r="C49" s="377"/>
      <c r="D49" s="377"/>
      <c r="E49" s="377"/>
      <c r="F49" s="377"/>
      <c r="G49" s="377"/>
      <c r="H49" s="377"/>
      <c r="I49" s="378"/>
      <c r="J49" s="19"/>
      <c r="K49" s="19"/>
      <c r="L49" s="19"/>
      <c r="M49" s="19"/>
      <c r="N49" s="45"/>
      <c r="O49" s="19"/>
      <c r="P49" s="46"/>
      <c r="Q49" s="46"/>
      <c r="R49" s="46"/>
      <c r="S49" s="46"/>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row>
    <row r="50" spans="1:257" ht="15.75" customHeight="1" x14ac:dyDescent="0.25">
      <c r="A50" s="422" t="s">
        <v>41</v>
      </c>
      <c r="B50" s="423"/>
      <c r="C50" s="423"/>
      <c r="D50" s="423"/>
      <c r="E50" s="423"/>
      <c r="F50" s="423"/>
      <c r="G50" s="423"/>
      <c r="H50" s="423"/>
      <c r="I50" s="424"/>
      <c r="J50" s="19"/>
      <c r="K50" s="19"/>
      <c r="L50" s="19"/>
      <c r="M50" s="19"/>
      <c r="N50" s="45"/>
      <c r="O50" s="19"/>
      <c r="P50" s="46"/>
      <c r="Q50" s="46"/>
      <c r="R50" s="46"/>
      <c r="S50" s="46"/>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row>
    <row r="51" spans="1:257" ht="15.75" customHeight="1" x14ac:dyDescent="0.25">
      <c r="A51" s="58"/>
      <c r="B51" s="96"/>
      <c r="C51" s="59"/>
      <c r="D51" s="59"/>
      <c r="E51" s="59"/>
      <c r="F51" s="59"/>
      <c r="G51" s="49"/>
      <c r="H51" s="49"/>
      <c r="I51" s="60"/>
      <c r="J51" s="19"/>
      <c r="K51" s="19"/>
      <c r="L51" s="19"/>
      <c r="M51" s="19"/>
      <c r="N51" s="45"/>
      <c r="O51" s="19"/>
      <c r="P51" s="46"/>
      <c r="Q51" s="46"/>
      <c r="R51" s="46"/>
      <c r="S51" s="46"/>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row>
    <row r="52" spans="1:257" ht="15.05" customHeight="1" x14ac:dyDescent="0.25">
      <c r="A52" s="425" t="s">
        <v>25</v>
      </c>
      <c r="B52" s="426"/>
      <c r="C52" s="426"/>
      <c r="D52" s="426"/>
      <c r="E52" s="426"/>
      <c r="F52" s="427"/>
      <c r="G52" s="61" t="s">
        <v>40</v>
      </c>
      <c r="H52" s="61"/>
      <c r="I52" s="62">
        <f>SUM(I54:I60)</f>
        <v>0</v>
      </c>
      <c r="J52" s="19"/>
      <c r="K52" s="19"/>
      <c r="L52" s="19"/>
      <c r="M52" s="19"/>
      <c r="N52" s="45"/>
      <c r="O52" s="19"/>
      <c r="P52" s="46"/>
      <c r="Q52" s="46"/>
      <c r="R52" s="46"/>
      <c r="S52" s="46"/>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row>
    <row r="53" spans="1:257" ht="15.6" x14ac:dyDescent="0.25">
      <c r="A53" s="411" t="s">
        <v>73</v>
      </c>
      <c r="B53" s="412"/>
      <c r="C53" s="413"/>
      <c r="D53" s="1" t="s">
        <v>29</v>
      </c>
      <c r="E53" s="1" t="s">
        <v>30</v>
      </c>
      <c r="F53" s="1" t="s">
        <v>31</v>
      </c>
      <c r="G53" s="2" t="s">
        <v>33</v>
      </c>
      <c r="H53" s="52"/>
      <c r="I53" s="53"/>
      <c r="J53" s="19"/>
      <c r="K53" s="19"/>
      <c r="L53" s="19"/>
      <c r="M53" s="19"/>
      <c r="N53" s="45"/>
      <c r="O53" s="19"/>
      <c r="P53" s="46"/>
      <c r="Q53" s="46"/>
      <c r="R53" s="46"/>
      <c r="S53" s="46"/>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row>
    <row r="54" spans="1:257" x14ac:dyDescent="0.25">
      <c r="A54" s="370" t="s">
        <v>21</v>
      </c>
      <c r="B54" s="371"/>
      <c r="C54" s="372"/>
      <c r="D54" s="3"/>
      <c r="E54" s="4"/>
      <c r="F54" s="7"/>
      <c r="G54" s="5"/>
      <c r="H54" s="55"/>
      <c r="I54" s="56">
        <f>+D54*E54*G54</f>
        <v>0</v>
      </c>
      <c r="J54" s="19"/>
      <c r="K54" s="19"/>
      <c r="L54" s="19"/>
      <c r="M54" s="19"/>
      <c r="N54" s="19"/>
      <c r="O54" s="19"/>
      <c r="P54" s="46"/>
      <c r="Q54" s="46"/>
      <c r="R54" s="46"/>
      <c r="S54" s="46"/>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c r="IW54" s="19"/>
    </row>
    <row r="55" spans="1:257" x14ac:dyDescent="0.25">
      <c r="A55" s="370" t="s">
        <v>22</v>
      </c>
      <c r="B55" s="371"/>
      <c r="C55" s="372"/>
      <c r="D55" s="3"/>
      <c r="E55" s="4"/>
      <c r="F55" s="7"/>
      <c r="G55" s="4"/>
      <c r="H55" s="54"/>
      <c r="I55" s="56">
        <f>+D55*E55*G55</f>
        <v>0</v>
      </c>
      <c r="J55" s="19"/>
      <c r="K55" s="19"/>
      <c r="L55" s="19"/>
      <c r="M55" s="19"/>
      <c r="N55" s="45"/>
      <c r="O55" s="19"/>
      <c r="P55" s="46"/>
      <c r="Q55" s="46"/>
      <c r="R55" s="46"/>
      <c r="S55" s="46"/>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row>
    <row r="56" spans="1:257" x14ac:dyDescent="0.25">
      <c r="A56" s="370" t="s">
        <v>23</v>
      </c>
      <c r="B56" s="371"/>
      <c r="C56" s="372"/>
      <c r="D56" s="3"/>
      <c r="E56" s="4"/>
      <c r="F56" s="4"/>
      <c r="G56" s="4"/>
      <c r="H56" s="54"/>
      <c r="I56" s="56">
        <f>+D56*E56*F56*G56</f>
        <v>0</v>
      </c>
      <c r="J56" s="19"/>
      <c r="K56" s="19"/>
      <c r="L56" s="19"/>
      <c r="M56" s="19"/>
      <c r="N56" s="45"/>
      <c r="O56" s="19"/>
      <c r="P56" s="46"/>
      <c r="Q56" s="46"/>
      <c r="R56" s="46"/>
      <c r="S56" s="46"/>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row>
    <row r="57" spans="1:257" x14ac:dyDescent="0.25">
      <c r="A57" s="370" t="s">
        <v>35</v>
      </c>
      <c r="B57" s="371"/>
      <c r="C57" s="372"/>
      <c r="D57" s="3"/>
      <c r="E57" s="8"/>
      <c r="F57" s="4"/>
      <c r="G57" s="4"/>
      <c r="H57" s="54"/>
      <c r="I57" s="56">
        <f>+D57*E57*F57*G57</f>
        <v>0</v>
      </c>
    </row>
    <row r="58" spans="1:257" x14ac:dyDescent="0.25">
      <c r="A58" s="370" t="s">
        <v>36</v>
      </c>
      <c r="B58" s="371"/>
      <c r="C58" s="372"/>
      <c r="D58" s="3"/>
      <c r="E58" s="8"/>
      <c r="F58" s="4"/>
      <c r="G58" s="7"/>
      <c r="H58" s="57"/>
      <c r="I58" s="56">
        <f>+D58*E58*F58</f>
        <v>0</v>
      </c>
    </row>
    <row r="59" spans="1:257" x14ac:dyDescent="0.25">
      <c r="A59" s="370" t="s">
        <v>32</v>
      </c>
      <c r="B59" s="371"/>
      <c r="C59" s="372"/>
      <c r="D59" s="3"/>
      <c r="E59" s="8"/>
      <c r="F59" s="7"/>
      <c r="G59" s="4"/>
      <c r="H59" s="54"/>
      <c r="I59" s="56">
        <f>+D59*E59*G59</f>
        <v>0</v>
      </c>
    </row>
    <row r="60" spans="1:257" x14ac:dyDescent="0.25">
      <c r="A60" s="370" t="s">
        <v>34</v>
      </c>
      <c r="B60" s="371"/>
      <c r="C60" s="372"/>
      <c r="D60" s="3"/>
      <c r="E60" s="4"/>
      <c r="F60" s="4"/>
      <c r="G60" s="4"/>
      <c r="H60" s="54"/>
      <c r="I60" s="56">
        <f>+D60*E60*F60*G60</f>
        <v>0</v>
      </c>
    </row>
    <row r="61" spans="1:257" ht="20.95" customHeight="1" x14ac:dyDescent="0.35">
      <c r="A61" s="373" t="s">
        <v>76</v>
      </c>
      <c r="B61" s="374"/>
      <c r="C61" s="374"/>
      <c r="D61" s="374"/>
      <c r="E61" s="374"/>
      <c r="F61" s="374"/>
      <c r="G61" s="374"/>
      <c r="H61" s="374"/>
      <c r="I61" s="375"/>
    </row>
    <row r="62" spans="1:257" ht="24.75" customHeight="1" x14ac:dyDescent="0.25">
      <c r="A62" s="376"/>
      <c r="B62" s="377"/>
      <c r="C62" s="377"/>
      <c r="D62" s="377"/>
      <c r="E62" s="377"/>
      <c r="F62" s="377"/>
      <c r="G62" s="377"/>
      <c r="H62" s="377"/>
      <c r="I62" s="378"/>
    </row>
    <row r="63" spans="1:257" ht="32.25" customHeight="1" thickBot="1" x14ac:dyDescent="0.3">
      <c r="A63" s="404" t="s">
        <v>42</v>
      </c>
      <c r="B63" s="405"/>
      <c r="C63" s="405"/>
      <c r="D63" s="405"/>
      <c r="E63" s="405"/>
      <c r="F63" s="405"/>
      <c r="G63" s="405"/>
      <c r="H63" s="405"/>
      <c r="I63" s="406"/>
      <c r="J63" s="19"/>
      <c r="K63" s="19"/>
      <c r="L63" s="19"/>
      <c r="M63" s="19"/>
      <c r="N63" s="45"/>
      <c r="O63" s="19"/>
      <c r="P63" s="46"/>
      <c r="Q63" s="46"/>
      <c r="R63" s="46"/>
      <c r="S63" s="46"/>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row>
    <row r="64" spans="1:257" ht="15.6" thickBot="1" x14ac:dyDescent="0.3">
      <c r="C64" s="63"/>
      <c r="D64" s="64"/>
      <c r="E64" s="64"/>
      <c r="F64" s="64"/>
      <c r="G64" s="64"/>
      <c r="H64" s="64"/>
      <c r="I64" s="64"/>
      <c r="J64" s="19"/>
      <c r="K64" s="19"/>
      <c r="L64" s="19"/>
      <c r="M64" s="19"/>
      <c r="N64" s="45"/>
      <c r="O64" s="19"/>
      <c r="P64" s="46"/>
      <c r="Q64" s="46"/>
      <c r="R64" s="46"/>
      <c r="S64" s="46"/>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row>
    <row r="65" spans="1:257" ht="17.75" x14ac:dyDescent="0.25">
      <c r="A65" s="420" t="s">
        <v>14</v>
      </c>
      <c r="B65" s="421"/>
      <c r="C65" s="421"/>
      <c r="D65" s="65"/>
      <c r="E65" s="65"/>
      <c r="F65" s="65"/>
      <c r="G65" s="66" t="s">
        <v>55</v>
      </c>
      <c r="H65" s="67"/>
      <c r="I65" s="68">
        <f>SUM(I68:I76)</f>
        <v>0</v>
      </c>
      <c r="J65" s="19"/>
      <c r="K65" s="19"/>
      <c r="L65" s="19"/>
      <c r="M65" s="19"/>
      <c r="N65" s="45"/>
      <c r="O65" s="19"/>
      <c r="P65" s="46"/>
      <c r="Q65" s="46"/>
      <c r="R65" s="46"/>
      <c r="S65" s="46"/>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row>
    <row r="66" spans="1:257" ht="47.85" customHeight="1" x14ac:dyDescent="0.25">
      <c r="A66" s="482" t="s">
        <v>133</v>
      </c>
      <c r="B66" s="483"/>
      <c r="C66" s="483"/>
      <c r="D66" s="483"/>
      <c r="E66" s="483"/>
      <c r="F66" s="483"/>
      <c r="G66" s="483"/>
      <c r="H66" s="483"/>
      <c r="I66" s="484"/>
    </row>
    <row r="67" spans="1:257" ht="15.05" customHeight="1" x14ac:dyDescent="0.25">
      <c r="A67" s="391" t="s">
        <v>57</v>
      </c>
      <c r="B67" s="392"/>
      <c r="C67" s="392"/>
      <c r="D67" s="392"/>
      <c r="E67" s="392"/>
      <c r="F67" s="392"/>
      <c r="G67" s="393"/>
      <c r="H67" s="70"/>
      <c r="I67" s="71" t="s">
        <v>58</v>
      </c>
    </row>
    <row r="68" spans="1:257" ht="15.05" customHeight="1" x14ac:dyDescent="0.25">
      <c r="A68" s="397"/>
      <c r="B68" s="398"/>
      <c r="C68" s="398"/>
      <c r="D68" s="398"/>
      <c r="E68" s="398"/>
      <c r="F68" s="398"/>
      <c r="G68" s="371"/>
      <c r="H68" s="9"/>
      <c r="I68" s="6"/>
    </row>
    <row r="69" spans="1:257" ht="15.05" customHeight="1" x14ac:dyDescent="0.25">
      <c r="A69" s="397"/>
      <c r="B69" s="398"/>
      <c r="C69" s="398"/>
      <c r="D69" s="398"/>
      <c r="E69" s="398"/>
      <c r="F69" s="398"/>
      <c r="G69" s="371"/>
      <c r="H69" s="9"/>
      <c r="I69" s="6"/>
    </row>
    <row r="70" spans="1:257" ht="15.05" customHeight="1" x14ac:dyDescent="0.25">
      <c r="A70" s="397"/>
      <c r="B70" s="398"/>
      <c r="C70" s="398"/>
      <c r="D70" s="398"/>
      <c r="E70" s="398"/>
      <c r="F70" s="398"/>
      <c r="G70" s="371"/>
      <c r="H70" s="9"/>
      <c r="I70" s="6"/>
    </row>
    <row r="71" spans="1:257" ht="15.05" customHeight="1" x14ac:dyDescent="0.25">
      <c r="A71" s="397"/>
      <c r="B71" s="398"/>
      <c r="C71" s="398"/>
      <c r="D71" s="398"/>
      <c r="E71" s="398"/>
      <c r="F71" s="398"/>
      <c r="G71" s="371"/>
      <c r="H71" s="9"/>
      <c r="I71" s="6"/>
    </row>
    <row r="72" spans="1:257" ht="15.05" customHeight="1" x14ac:dyDescent="0.25">
      <c r="A72" s="370"/>
      <c r="B72" s="371"/>
      <c r="C72" s="372"/>
      <c r="D72" s="372"/>
      <c r="E72" s="372"/>
      <c r="F72" s="372"/>
      <c r="G72" s="372"/>
      <c r="H72" s="10"/>
      <c r="I72" s="6"/>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row>
    <row r="73" spans="1:257" ht="15.05" customHeight="1" x14ac:dyDescent="0.25">
      <c r="A73" s="370"/>
      <c r="B73" s="371"/>
      <c r="C73" s="372"/>
      <c r="D73" s="372"/>
      <c r="E73" s="372"/>
      <c r="F73" s="372"/>
      <c r="G73" s="372"/>
      <c r="H73" s="10"/>
      <c r="I73" s="6"/>
      <c r="J73" s="19"/>
      <c r="K73" s="19"/>
      <c r="L73" s="19"/>
      <c r="M73" s="19"/>
      <c r="N73" s="19"/>
      <c r="O73" s="19"/>
      <c r="P73" s="46"/>
      <c r="Q73" s="46"/>
      <c r="R73" s="46"/>
      <c r="S73" s="46"/>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row>
    <row r="74" spans="1:257" ht="15.05" customHeight="1" x14ac:dyDescent="0.25">
      <c r="A74" s="370"/>
      <c r="B74" s="371"/>
      <c r="C74" s="372"/>
      <c r="D74" s="372"/>
      <c r="E74" s="372"/>
      <c r="F74" s="372"/>
      <c r="G74" s="372"/>
      <c r="H74" s="10"/>
      <c r="I74" s="6"/>
      <c r="J74" s="19"/>
      <c r="K74" s="19"/>
      <c r="L74" s="19"/>
      <c r="M74" s="19"/>
      <c r="N74" s="19"/>
      <c r="O74" s="19"/>
      <c r="P74" s="46"/>
      <c r="Q74" s="46"/>
      <c r="R74" s="46"/>
      <c r="S74" s="46"/>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row>
    <row r="75" spans="1:257" ht="15.05" customHeight="1" x14ac:dyDescent="0.25">
      <c r="A75" s="370"/>
      <c r="B75" s="371"/>
      <c r="C75" s="372"/>
      <c r="D75" s="372"/>
      <c r="E75" s="372"/>
      <c r="F75" s="372"/>
      <c r="G75" s="372"/>
      <c r="H75" s="9"/>
      <c r="I75" s="6"/>
      <c r="K75" s="19"/>
      <c r="L75" s="19"/>
      <c r="M75" s="19"/>
      <c r="N75" s="19"/>
      <c r="O75" s="19"/>
      <c r="P75" s="46"/>
      <c r="Q75" s="46"/>
      <c r="R75" s="46"/>
      <c r="S75" s="46"/>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row>
    <row r="76" spans="1:257" ht="15.05" customHeight="1" x14ac:dyDescent="0.25">
      <c r="A76" s="370"/>
      <c r="B76" s="371"/>
      <c r="C76" s="372"/>
      <c r="D76" s="372"/>
      <c r="E76" s="372"/>
      <c r="F76" s="372"/>
      <c r="G76" s="372"/>
      <c r="H76" s="9"/>
      <c r="I76" s="6"/>
    </row>
    <row r="77" spans="1:257" ht="30.65" customHeight="1" x14ac:dyDescent="0.35">
      <c r="A77" s="379" t="s">
        <v>74</v>
      </c>
      <c r="B77" s="380"/>
      <c r="C77" s="380"/>
      <c r="D77" s="380"/>
      <c r="E77" s="380"/>
      <c r="F77" s="380"/>
      <c r="G77" s="380"/>
      <c r="H77" s="380"/>
      <c r="I77" s="381"/>
    </row>
    <row r="78" spans="1:257" ht="30.25" customHeight="1" thickBot="1" x14ac:dyDescent="0.3">
      <c r="A78" s="394"/>
      <c r="B78" s="395"/>
      <c r="C78" s="395"/>
      <c r="D78" s="395"/>
      <c r="E78" s="395"/>
      <c r="F78" s="395"/>
      <c r="G78" s="395"/>
      <c r="H78" s="395"/>
      <c r="I78" s="396"/>
      <c r="J78" s="19"/>
      <c r="K78" s="19"/>
      <c r="L78" s="19"/>
      <c r="M78" s="19"/>
      <c r="N78" s="19"/>
      <c r="O78" s="19"/>
      <c r="P78" s="46"/>
      <c r="Q78" s="46"/>
      <c r="R78" s="46"/>
      <c r="S78" s="46"/>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9"/>
      <c r="IV78" s="19"/>
      <c r="IW78" s="19"/>
    </row>
    <row r="79" spans="1:257" ht="15.6" thickBot="1" x14ac:dyDescent="0.3">
      <c r="C79" s="72"/>
      <c r="D79" s="72"/>
      <c r="E79" s="72"/>
      <c r="F79" s="72"/>
      <c r="G79" s="72"/>
      <c r="H79" s="72"/>
      <c r="I79" s="72"/>
      <c r="J79" s="19"/>
      <c r="K79" s="19"/>
      <c r="L79" s="19"/>
      <c r="M79" s="19"/>
      <c r="N79" s="19"/>
      <c r="O79" s="19"/>
      <c r="P79" s="46"/>
      <c r="Q79" s="46"/>
      <c r="R79" s="46"/>
      <c r="S79" s="46"/>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9"/>
      <c r="IV79" s="19"/>
      <c r="IW79" s="19"/>
    </row>
    <row r="80" spans="1:257" s="76" customFormat="1" ht="17.75" x14ac:dyDescent="0.25">
      <c r="A80" s="358" t="s">
        <v>4</v>
      </c>
      <c r="B80" s="359"/>
      <c r="C80" s="359"/>
      <c r="D80" s="359"/>
      <c r="E80" s="359"/>
      <c r="F80" s="359"/>
      <c r="G80" s="24" t="s">
        <v>55</v>
      </c>
      <c r="H80" s="73"/>
      <c r="I80" s="25">
        <f>SUM(I82:I84)</f>
        <v>0</v>
      </c>
      <c r="J80" s="19"/>
      <c r="K80" s="74"/>
      <c r="L80" s="74"/>
      <c r="M80" s="74"/>
      <c r="N80" s="74"/>
      <c r="O80" s="74"/>
      <c r="P80" s="75"/>
      <c r="Q80" s="75"/>
      <c r="R80" s="75"/>
      <c r="S80" s="75"/>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74"/>
      <c r="HW80" s="74"/>
      <c r="HX80" s="74"/>
      <c r="HY80" s="74"/>
      <c r="HZ80" s="74"/>
      <c r="IA80" s="74"/>
      <c r="IB80" s="74"/>
      <c r="IC80" s="74"/>
      <c r="ID80" s="74"/>
      <c r="IE80" s="74"/>
      <c r="IF80" s="74"/>
      <c r="IG80" s="74"/>
      <c r="IH80" s="74"/>
      <c r="II80" s="74"/>
      <c r="IJ80" s="74"/>
      <c r="IK80" s="74"/>
      <c r="IL80" s="74"/>
      <c r="IM80" s="74"/>
      <c r="IN80" s="74"/>
      <c r="IO80" s="74"/>
      <c r="IP80" s="74"/>
      <c r="IQ80" s="74"/>
      <c r="IR80" s="74"/>
      <c r="IS80" s="74"/>
      <c r="IT80" s="74"/>
      <c r="IU80" s="74"/>
      <c r="IV80" s="74"/>
      <c r="IW80" s="74"/>
    </row>
    <row r="81" spans="1:257" ht="29.95" customHeight="1" x14ac:dyDescent="0.25">
      <c r="A81" s="356" t="s">
        <v>134</v>
      </c>
      <c r="B81" s="357"/>
      <c r="C81" s="389"/>
      <c r="D81" s="389"/>
      <c r="E81" s="389"/>
      <c r="F81" s="389"/>
      <c r="G81" s="389"/>
      <c r="H81" s="389"/>
      <c r="I81" s="390"/>
      <c r="J81" s="19"/>
      <c r="K81" s="19"/>
      <c r="L81" s="19"/>
      <c r="M81" s="19"/>
      <c r="N81" s="19"/>
      <c r="O81" s="19"/>
      <c r="P81" s="46"/>
      <c r="Q81" s="46"/>
      <c r="R81" s="46"/>
      <c r="S81" s="46"/>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row>
    <row r="82" spans="1:257" x14ac:dyDescent="0.25">
      <c r="A82" s="370"/>
      <c r="B82" s="372"/>
      <c r="C82" s="372"/>
      <c r="D82" s="372"/>
      <c r="E82" s="372"/>
      <c r="F82" s="372"/>
      <c r="G82" s="372"/>
      <c r="H82" s="121"/>
      <c r="I82" s="120">
        <v>0</v>
      </c>
      <c r="J82" s="19"/>
      <c r="K82" s="19"/>
      <c r="L82" s="19"/>
      <c r="M82" s="19"/>
      <c r="N82" s="19"/>
      <c r="O82" s="19"/>
      <c r="P82" s="46"/>
      <c r="Q82" s="46"/>
      <c r="R82" s="46"/>
      <c r="S82" s="46"/>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row>
    <row r="83" spans="1:257" x14ac:dyDescent="0.25">
      <c r="A83" s="370"/>
      <c r="B83" s="372"/>
      <c r="C83" s="372"/>
      <c r="D83" s="372"/>
      <c r="E83" s="372"/>
      <c r="F83" s="372"/>
      <c r="G83" s="372"/>
      <c r="H83" s="225"/>
      <c r="I83" s="120">
        <v>0</v>
      </c>
      <c r="J83" s="19"/>
      <c r="K83" s="19"/>
      <c r="L83" s="19"/>
      <c r="M83" s="19"/>
      <c r="N83" s="19"/>
      <c r="O83" s="19"/>
      <c r="P83" s="46"/>
      <c r="Q83" s="46"/>
      <c r="R83" s="46"/>
      <c r="S83" s="46"/>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row>
    <row r="84" spans="1:257" ht="15.05" customHeight="1" thickBot="1" x14ac:dyDescent="0.3">
      <c r="A84" s="387"/>
      <c r="B84" s="388"/>
      <c r="C84" s="388"/>
      <c r="D84" s="388"/>
      <c r="E84" s="388"/>
      <c r="F84" s="388"/>
      <c r="G84" s="388"/>
      <c r="H84" s="118"/>
      <c r="I84" s="11">
        <v>0</v>
      </c>
      <c r="J84" s="19"/>
      <c r="K84" s="19"/>
      <c r="L84" s="19"/>
      <c r="M84" s="19"/>
      <c r="N84" s="19"/>
      <c r="O84" s="19"/>
      <c r="P84" s="46"/>
      <c r="Q84" s="46"/>
      <c r="R84" s="46"/>
      <c r="S84" s="46"/>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row>
    <row r="85" spans="1:257" ht="16.149999999999999" thickBot="1" x14ac:dyDescent="0.3">
      <c r="C85" s="77"/>
      <c r="D85" s="72"/>
      <c r="E85" s="72"/>
      <c r="F85" s="78"/>
      <c r="G85" s="72"/>
      <c r="H85" s="72"/>
      <c r="I85" s="72"/>
      <c r="J85" s="19"/>
      <c r="K85" s="19"/>
      <c r="L85" s="19"/>
      <c r="M85" s="19"/>
      <c r="N85" s="19"/>
      <c r="O85" s="19"/>
      <c r="P85" s="46"/>
      <c r="Q85" s="46"/>
      <c r="R85" s="46"/>
      <c r="S85" s="46"/>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row>
    <row r="86" spans="1:257" ht="17.899999999999999" customHeight="1" x14ac:dyDescent="0.25">
      <c r="A86" s="358" t="s">
        <v>26</v>
      </c>
      <c r="B86" s="359"/>
      <c r="C86" s="359"/>
      <c r="D86" s="359"/>
      <c r="E86" s="359"/>
      <c r="F86" s="359"/>
      <c r="G86" s="24" t="s">
        <v>55</v>
      </c>
      <c r="H86" s="73"/>
      <c r="I86" s="226">
        <f>I88</f>
        <v>0</v>
      </c>
      <c r="J86" s="79" t="s">
        <v>45</v>
      </c>
      <c r="K86" s="19"/>
      <c r="L86" s="19"/>
      <c r="M86" s="19"/>
      <c r="N86" s="45"/>
      <c r="O86" s="19"/>
      <c r="P86" s="46"/>
      <c r="Q86" s="46"/>
      <c r="R86" s="46"/>
      <c r="S86" s="46"/>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c r="IW86" s="19"/>
    </row>
    <row r="87" spans="1:257" ht="75.8" customHeight="1" x14ac:dyDescent="0.25">
      <c r="A87" s="356" t="s">
        <v>79</v>
      </c>
      <c r="B87" s="357"/>
      <c r="C87" s="389"/>
      <c r="D87" s="389"/>
      <c r="E87" s="389"/>
      <c r="F87" s="389"/>
      <c r="G87" s="389"/>
      <c r="H87" s="389"/>
      <c r="I87" s="390"/>
      <c r="J87" s="19"/>
      <c r="K87" s="19"/>
      <c r="L87" s="19"/>
      <c r="M87" s="19"/>
      <c r="N87" s="19"/>
      <c r="O87" s="19"/>
      <c r="P87" s="46"/>
      <c r="Q87" s="46"/>
      <c r="R87" s="46"/>
      <c r="S87" s="46"/>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19"/>
      <c r="IU87" s="19"/>
      <c r="IV87" s="19"/>
      <c r="IW87" s="19"/>
    </row>
    <row r="88" spans="1:257" ht="15.05" customHeight="1" x14ac:dyDescent="0.25">
      <c r="A88" s="363" t="s">
        <v>37</v>
      </c>
      <c r="B88" s="364"/>
      <c r="C88" s="365"/>
      <c r="D88" s="365"/>
      <c r="E88" s="365"/>
      <c r="F88" s="365"/>
      <c r="G88" s="365"/>
      <c r="H88" s="12"/>
      <c r="I88" s="428">
        <v>0</v>
      </c>
      <c r="K88" s="44"/>
    </row>
    <row r="89" spans="1:257" ht="15.05" customHeight="1" x14ac:dyDescent="0.25">
      <c r="A89" s="407" t="s">
        <v>27</v>
      </c>
      <c r="B89" s="408"/>
      <c r="C89" s="409"/>
      <c r="D89" s="409"/>
      <c r="E89" s="409"/>
      <c r="F89" s="409"/>
      <c r="G89" s="409"/>
      <c r="H89" s="12"/>
      <c r="I89" s="429"/>
    </row>
    <row r="90" spans="1:257" ht="15.05" customHeight="1" x14ac:dyDescent="0.25">
      <c r="A90" s="407" t="s">
        <v>78</v>
      </c>
      <c r="B90" s="408"/>
      <c r="C90" s="409"/>
      <c r="D90" s="409"/>
      <c r="E90" s="409"/>
      <c r="F90" s="409"/>
      <c r="G90" s="409"/>
      <c r="H90" s="12"/>
      <c r="I90" s="430"/>
    </row>
    <row r="91" spans="1:257" ht="30.65" customHeight="1" x14ac:dyDescent="0.25">
      <c r="A91" s="407" t="s">
        <v>59</v>
      </c>
      <c r="B91" s="408"/>
      <c r="C91" s="409"/>
      <c r="D91" s="409"/>
      <c r="E91" s="409"/>
      <c r="F91" s="409"/>
      <c r="G91" s="409"/>
      <c r="H91" s="409"/>
      <c r="I91" s="410"/>
      <c r="J91" s="19"/>
      <c r="K91" s="19"/>
      <c r="L91" s="19"/>
      <c r="M91" s="19"/>
      <c r="N91" s="45"/>
      <c r="O91" s="19"/>
      <c r="P91" s="46"/>
      <c r="Q91" s="46"/>
      <c r="R91" s="46"/>
      <c r="S91" s="46"/>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9"/>
      <c r="IV91" s="19"/>
      <c r="IW91" s="19"/>
    </row>
    <row r="92" spans="1:257" ht="15.05" customHeight="1" x14ac:dyDescent="0.25">
      <c r="A92" s="407" t="s">
        <v>61</v>
      </c>
      <c r="B92" s="408"/>
      <c r="C92" s="409"/>
      <c r="D92" s="409"/>
      <c r="E92" s="409"/>
      <c r="F92" s="409"/>
      <c r="G92" s="409"/>
      <c r="H92" s="409"/>
      <c r="I92" s="410"/>
      <c r="J92" s="19"/>
      <c r="K92" s="19"/>
      <c r="L92" s="19"/>
      <c r="M92" s="19"/>
      <c r="N92" s="45"/>
      <c r="O92" s="19"/>
      <c r="P92" s="46"/>
      <c r="Q92" s="46"/>
      <c r="R92" s="46"/>
      <c r="S92" s="46"/>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c r="IU92" s="19"/>
      <c r="IV92" s="19"/>
      <c r="IW92" s="19"/>
    </row>
    <row r="93" spans="1:257" ht="27" customHeight="1" x14ac:dyDescent="0.25">
      <c r="A93" s="407" t="s">
        <v>60</v>
      </c>
      <c r="B93" s="408"/>
      <c r="C93" s="409"/>
      <c r="D93" s="409"/>
      <c r="E93" s="409"/>
      <c r="F93" s="409"/>
      <c r="G93" s="409"/>
      <c r="H93" s="409"/>
      <c r="I93" s="410"/>
      <c r="J93" s="19"/>
      <c r="K93" s="19"/>
      <c r="L93" s="19"/>
      <c r="M93" s="19"/>
      <c r="N93" s="45"/>
      <c r="O93" s="19"/>
      <c r="P93" s="46"/>
      <c r="Q93" s="46"/>
      <c r="R93" s="46"/>
      <c r="S93" s="46"/>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9"/>
      <c r="IV93" s="19"/>
      <c r="IW93" s="19"/>
    </row>
    <row r="94" spans="1:257" ht="15.05" customHeight="1" thickBot="1" x14ac:dyDescent="0.3">
      <c r="A94" s="399" t="s">
        <v>43</v>
      </c>
      <c r="B94" s="400"/>
      <c r="C94" s="400"/>
      <c r="D94" s="400"/>
      <c r="E94" s="400"/>
      <c r="F94" s="400"/>
      <c r="G94" s="400"/>
      <c r="H94" s="400"/>
      <c r="I94" s="401"/>
    </row>
    <row r="95" spans="1:257" ht="15.05" customHeight="1" thickBot="1" x14ac:dyDescent="0.3">
      <c r="C95" s="80"/>
      <c r="D95" s="80"/>
      <c r="E95" s="80"/>
      <c r="F95" s="80"/>
      <c r="G95" s="80"/>
      <c r="H95" s="80"/>
      <c r="I95" s="80"/>
      <c r="J95" s="19"/>
      <c r="K95" s="81"/>
      <c r="L95" s="81"/>
      <c r="M95" s="82"/>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c r="IT95" s="19"/>
      <c r="IU95" s="19"/>
      <c r="IV95" s="19"/>
      <c r="IW95" s="19"/>
    </row>
    <row r="96" spans="1:257" ht="17.899999999999999" customHeight="1" x14ac:dyDescent="0.25">
      <c r="A96" s="358" t="s">
        <v>28</v>
      </c>
      <c r="B96" s="359"/>
      <c r="C96" s="359"/>
      <c r="D96" s="359"/>
      <c r="E96" s="359"/>
      <c r="F96" s="359"/>
      <c r="G96" s="24" t="s">
        <v>55</v>
      </c>
      <c r="H96" s="73"/>
      <c r="I96" s="25">
        <f>SUM(I98:I103)</f>
        <v>0</v>
      </c>
      <c r="J96" s="19"/>
      <c r="K96" s="82"/>
      <c r="L96" s="81"/>
      <c r="M96" s="82"/>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c r="IW96" s="19"/>
    </row>
    <row r="97" spans="1:257" ht="38.950000000000003" customHeight="1" x14ac:dyDescent="0.25">
      <c r="A97" s="356" t="s">
        <v>135</v>
      </c>
      <c r="B97" s="357"/>
      <c r="C97" s="357"/>
      <c r="D97" s="357"/>
      <c r="E97" s="357"/>
      <c r="F97" s="357"/>
      <c r="G97" s="357"/>
      <c r="H97" s="357"/>
      <c r="I97" s="366"/>
      <c r="K97" s="44"/>
    </row>
    <row r="98" spans="1:257" ht="15.05" customHeight="1" x14ac:dyDescent="0.25">
      <c r="A98" s="370"/>
      <c r="B98" s="371"/>
      <c r="C98" s="372"/>
      <c r="D98" s="372"/>
      <c r="E98" s="372"/>
      <c r="F98" s="372"/>
      <c r="G98" s="372"/>
      <c r="H98" s="13"/>
      <c r="I98" s="14"/>
      <c r="J98" s="19"/>
      <c r="K98" s="82"/>
      <c r="L98" s="82"/>
      <c r="M98" s="82"/>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c r="IS98" s="19"/>
      <c r="IT98" s="19"/>
      <c r="IU98" s="19"/>
      <c r="IV98" s="19"/>
      <c r="IW98" s="19"/>
    </row>
    <row r="99" spans="1:257" ht="15.05" customHeight="1" x14ac:dyDescent="0.25">
      <c r="A99" s="370"/>
      <c r="B99" s="371"/>
      <c r="C99" s="372"/>
      <c r="D99" s="372"/>
      <c r="E99" s="372"/>
      <c r="F99" s="372"/>
      <c r="G99" s="372"/>
      <c r="H99" s="10"/>
      <c r="I99" s="14"/>
      <c r="J99" s="19"/>
      <c r="K99" s="82"/>
      <c r="L99" s="82"/>
      <c r="M99" s="82"/>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c r="IW99" s="19"/>
    </row>
    <row r="100" spans="1:257" x14ac:dyDescent="0.25">
      <c r="A100" s="370"/>
      <c r="B100" s="371"/>
      <c r="C100" s="372"/>
      <c r="D100" s="372"/>
      <c r="E100" s="372"/>
      <c r="F100" s="372"/>
      <c r="G100" s="372"/>
      <c r="H100" s="10"/>
      <c r="I100" s="14"/>
      <c r="J100" s="19"/>
      <c r="K100" s="82"/>
      <c r="L100" s="82"/>
      <c r="M100" s="82"/>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9"/>
      <c r="IV100" s="19"/>
      <c r="IW100" s="19"/>
    </row>
    <row r="101" spans="1:257" x14ac:dyDescent="0.25">
      <c r="A101" s="370"/>
      <c r="B101" s="371"/>
      <c r="C101" s="372"/>
      <c r="D101" s="372"/>
      <c r="E101" s="372"/>
      <c r="F101" s="372"/>
      <c r="G101" s="372"/>
      <c r="H101" s="10"/>
      <c r="I101" s="14"/>
      <c r="J101" s="19"/>
      <c r="K101" s="82"/>
      <c r="L101" s="82"/>
      <c r="M101" s="82"/>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19"/>
      <c r="IS101" s="19"/>
      <c r="IT101" s="19"/>
      <c r="IU101" s="19"/>
      <c r="IV101" s="19"/>
      <c r="IW101" s="19"/>
    </row>
    <row r="102" spans="1:257" x14ac:dyDescent="0.25">
      <c r="A102" s="370"/>
      <c r="B102" s="371"/>
      <c r="C102" s="372"/>
      <c r="D102" s="372"/>
      <c r="E102" s="372"/>
      <c r="F102" s="372"/>
      <c r="G102" s="372"/>
      <c r="H102" s="10"/>
      <c r="I102" s="14"/>
      <c r="J102" s="19"/>
      <c r="K102" s="82"/>
      <c r="L102" s="82"/>
      <c r="M102" s="82"/>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9"/>
      <c r="IV102" s="19"/>
      <c r="IW102" s="19"/>
    </row>
    <row r="103" spans="1:257" x14ac:dyDescent="0.25">
      <c r="A103" s="367"/>
      <c r="B103" s="368"/>
      <c r="C103" s="369"/>
      <c r="D103" s="369"/>
      <c r="E103" s="369"/>
      <c r="F103" s="369"/>
      <c r="G103" s="369"/>
      <c r="H103" s="10"/>
      <c r="I103" s="14"/>
      <c r="J103" s="19"/>
      <c r="K103" s="82"/>
      <c r="L103" s="82"/>
      <c r="M103" s="82"/>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c r="IO103" s="19"/>
      <c r="IP103" s="19"/>
      <c r="IQ103" s="19"/>
      <c r="IR103" s="19"/>
      <c r="IS103" s="19"/>
      <c r="IT103" s="19"/>
      <c r="IU103" s="19"/>
      <c r="IV103" s="19"/>
      <c r="IW103" s="19"/>
    </row>
    <row r="104" spans="1:257" ht="15.6" x14ac:dyDescent="0.25">
      <c r="A104" s="479" t="s">
        <v>77</v>
      </c>
      <c r="B104" s="480"/>
      <c r="C104" s="480"/>
      <c r="D104" s="480"/>
      <c r="E104" s="480"/>
      <c r="F104" s="480"/>
      <c r="G104" s="480"/>
      <c r="H104" s="480"/>
      <c r="I104" s="481"/>
      <c r="J104" s="19"/>
      <c r="K104" s="82"/>
      <c r="L104" s="82"/>
      <c r="M104" s="82"/>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19"/>
      <c r="IU104" s="19"/>
      <c r="IV104" s="19"/>
      <c r="IW104" s="19"/>
    </row>
    <row r="105" spans="1:257" ht="31.7" customHeight="1" thickBot="1" x14ac:dyDescent="0.3">
      <c r="A105" s="462"/>
      <c r="B105" s="463"/>
      <c r="C105" s="463"/>
      <c r="D105" s="463"/>
      <c r="E105" s="463"/>
      <c r="F105" s="463"/>
      <c r="G105" s="463"/>
      <c r="H105" s="463"/>
      <c r="I105" s="464"/>
      <c r="J105" s="19"/>
      <c r="K105" s="82"/>
      <c r="L105" s="82"/>
      <c r="M105" s="82"/>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19"/>
      <c r="IU105" s="19"/>
      <c r="IV105" s="19"/>
      <c r="IW105" s="19"/>
    </row>
    <row r="106" spans="1:257" ht="15.6" thickBot="1" x14ac:dyDescent="0.3">
      <c r="J106" s="19"/>
      <c r="K106" s="82"/>
      <c r="L106" s="82"/>
      <c r="M106" s="82"/>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19"/>
      <c r="IS106" s="19"/>
      <c r="IT106" s="19"/>
      <c r="IU106" s="19"/>
      <c r="IV106" s="19"/>
      <c r="IW106" s="19"/>
    </row>
    <row r="107" spans="1:257" ht="18.3" thickBot="1" x14ac:dyDescent="0.3">
      <c r="A107" s="360" t="s">
        <v>64</v>
      </c>
      <c r="B107" s="361"/>
      <c r="C107" s="361"/>
      <c r="D107" s="361"/>
      <c r="E107" s="361"/>
      <c r="F107" s="361"/>
      <c r="G107" s="362"/>
      <c r="H107" s="83"/>
      <c r="I107" s="84">
        <f>I3+I37+I65+I80+I86+I96</f>
        <v>0</v>
      </c>
      <c r="J107" s="19"/>
      <c r="K107" s="82"/>
      <c r="L107" s="82"/>
      <c r="M107" s="82"/>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9"/>
      <c r="IV107" s="19"/>
      <c r="IW107" s="19"/>
    </row>
    <row r="108" spans="1:257" ht="15.6" thickBot="1" x14ac:dyDescent="0.3">
      <c r="A108" s="58"/>
      <c r="B108" s="96"/>
      <c r="C108" s="85"/>
      <c r="D108" s="49"/>
      <c r="E108" s="49"/>
      <c r="F108" s="86"/>
      <c r="G108" s="49"/>
      <c r="H108" s="49"/>
      <c r="I108" s="164"/>
      <c r="J108" s="88"/>
      <c r="K108" s="81"/>
      <c r="L108" s="81"/>
      <c r="M108" s="8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19"/>
      <c r="IU108" s="19"/>
      <c r="IV108" s="19"/>
      <c r="IW108" s="19"/>
    </row>
    <row r="109" spans="1:257" ht="17.75" x14ac:dyDescent="0.25">
      <c r="A109" s="358" t="s">
        <v>44</v>
      </c>
      <c r="B109" s="359"/>
      <c r="C109" s="359"/>
      <c r="D109" s="359"/>
      <c r="E109" s="359"/>
      <c r="F109" s="359"/>
      <c r="G109" s="24" t="s">
        <v>55</v>
      </c>
      <c r="H109" s="73"/>
      <c r="I109" s="123"/>
      <c r="J109" s="69" t="s">
        <v>47</v>
      </c>
      <c r="K109" s="115"/>
      <c r="L109" s="116"/>
      <c r="M109" s="82"/>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c r="IV109" s="19"/>
      <c r="IW109" s="19"/>
    </row>
    <row r="110" spans="1:257" ht="78.05" customHeight="1" x14ac:dyDescent="0.25">
      <c r="A110" s="382" t="s">
        <v>80</v>
      </c>
      <c r="B110" s="383"/>
      <c r="C110" s="383"/>
      <c r="D110" s="383"/>
      <c r="E110" s="383"/>
      <c r="F110" s="383"/>
      <c r="G110" s="383"/>
      <c r="H110" s="383"/>
      <c r="I110" s="384"/>
      <c r="J110" s="88"/>
      <c r="K110" s="81"/>
      <c r="L110" s="82"/>
      <c r="M110" s="82"/>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row>
    <row r="111" spans="1:257" ht="6.05" customHeight="1" x14ac:dyDescent="0.25">
      <c r="A111" s="58"/>
      <c r="B111" s="96"/>
      <c r="C111" s="119"/>
      <c r="D111" s="90"/>
      <c r="E111" s="90"/>
      <c r="F111" s="90"/>
      <c r="G111" s="90"/>
      <c r="H111" s="90"/>
      <c r="I111" s="117"/>
    </row>
    <row r="112" spans="1:257" ht="15.05" customHeight="1" x14ac:dyDescent="0.25">
      <c r="A112" s="356" t="s">
        <v>81</v>
      </c>
      <c r="B112" s="357"/>
      <c r="C112" s="357"/>
      <c r="D112" s="357"/>
      <c r="E112" s="357"/>
      <c r="F112" s="357"/>
      <c r="G112" s="357"/>
      <c r="H112" s="91"/>
      <c r="I112" s="92" t="s">
        <v>63</v>
      </c>
    </row>
    <row r="113" spans="1:9" ht="15.05" hidden="1" customHeight="1" x14ac:dyDescent="0.25">
      <c r="A113" s="385" t="s">
        <v>82</v>
      </c>
      <c r="B113" s="386"/>
      <c r="C113" s="386"/>
      <c r="D113" s="386"/>
      <c r="E113" s="386"/>
      <c r="F113" s="386"/>
      <c r="G113" s="386"/>
      <c r="H113" s="91"/>
      <c r="I113" s="16"/>
    </row>
    <row r="114" spans="1:9" ht="15.05" customHeight="1" x14ac:dyDescent="0.25">
      <c r="A114" s="385" t="s">
        <v>83</v>
      </c>
      <c r="B114" s="386"/>
      <c r="C114" s="386"/>
      <c r="D114" s="386"/>
      <c r="E114" s="386"/>
      <c r="F114" s="386"/>
      <c r="G114" s="386"/>
      <c r="H114" s="15"/>
      <c r="I114" s="16"/>
    </row>
    <row r="115" spans="1:9" ht="34" customHeight="1" thickBot="1" x14ac:dyDescent="0.3">
      <c r="A115" s="354" t="s">
        <v>62</v>
      </c>
      <c r="B115" s="355"/>
      <c r="C115" s="355"/>
      <c r="D115" s="355"/>
      <c r="E115" s="355"/>
      <c r="F115" s="355"/>
      <c r="G115" s="355"/>
      <c r="H115" s="17"/>
      <c r="I115" s="18"/>
    </row>
    <row r="116" spans="1:9" s="96" customFormat="1" ht="14.65" customHeight="1" thickBot="1" x14ac:dyDescent="0.3">
      <c r="A116" s="93"/>
      <c r="B116" s="93"/>
      <c r="C116" s="93"/>
      <c r="D116" s="93"/>
      <c r="E116" s="93"/>
      <c r="F116" s="93"/>
      <c r="G116" s="93"/>
      <c r="H116" s="94"/>
      <c r="I116" s="95"/>
    </row>
    <row r="117" spans="1:9" ht="24.2" customHeight="1" thickBot="1" x14ac:dyDescent="0.3">
      <c r="A117" s="456" t="s">
        <v>65</v>
      </c>
      <c r="B117" s="457"/>
      <c r="C117" s="457"/>
      <c r="D117" s="97"/>
      <c r="E117" s="97"/>
      <c r="F117" s="98"/>
      <c r="G117" s="97"/>
      <c r="H117" s="97"/>
      <c r="I117" s="99">
        <f>I107+I109</f>
        <v>0</v>
      </c>
    </row>
    <row r="118" spans="1:9" x14ac:dyDescent="0.25">
      <c r="C118" s="85"/>
      <c r="D118" s="85"/>
      <c r="E118" s="85"/>
      <c r="F118" s="87"/>
      <c r="G118" s="85"/>
      <c r="H118" s="85"/>
      <c r="I118" s="87"/>
    </row>
    <row r="119" spans="1:9" x14ac:dyDescent="0.25">
      <c r="C119" s="85"/>
      <c r="D119" s="85"/>
      <c r="E119" s="85"/>
      <c r="F119" s="87"/>
      <c r="G119" s="85"/>
      <c r="H119" s="85"/>
      <c r="I119" s="87"/>
    </row>
    <row r="120" spans="1:9" x14ac:dyDescent="0.25">
      <c r="C120" s="82"/>
      <c r="D120" s="82"/>
      <c r="E120" s="82"/>
      <c r="F120" s="82"/>
      <c r="G120" s="82"/>
      <c r="H120" s="82"/>
      <c r="I120" s="100"/>
    </row>
    <row r="121" spans="1:9" x14ac:dyDescent="0.25">
      <c r="C121" s="19"/>
      <c r="D121" s="19"/>
      <c r="E121" s="19"/>
      <c r="F121" s="19"/>
      <c r="G121" s="19"/>
      <c r="H121" s="19"/>
      <c r="I121" s="101"/>
    </row>
    <row r="122" spans="1:9" x14ac:dyDescent="0.25">
      <c r="C122" s="19"/>
      <c r="D122" s="19"/>
      <c r="E122" s="19"/>
      <c r="F122" s="19"/>
      <c r="G122" s="19"/>
      <c r="H122" s="19"/>
      <c r="I122" s="101"/>
    </row>
    <row r="123" spans="1:9" x14ac:dyDescent="0.25">
      <c r="C123" s="19"/>
      <c r="D123" s="19"/>
      <c r="E123" s="19"/>
      <c r="F123" s="19"/>
      <c r="G123" s="19"/>
      <c r="H123" s="19"/>
      <c r="I123" s="101"/>
    </row>
    <row r="124" spans="1:9" x14ac:dyDescent="0.25">
      <c r="C124" s="19"/>
      <c r="D124" s="19"/>
      <c r="E124" s="19"/>
      <c r="F124" s="19"/>
      <c r="G124" s="19"/>
      <c r="H124" s="19"/>
      <c r="I124" s="101"/>
    </row>
    <row r="125" spans="1:9" x14ac:dyDescent="0.25">
      <c r="C125" s="19"/>
      <c r="D125" s="19"/>
      <c r="E125" s="19"/>
      <c r="F125" s="19"/>
      <c r="G125" s="19"/>
      <c r="H125" s="19"/>
      <c r="I125" s="101"/>
    </row>
    <row r="126" spans="1:9" x14ac:dyDescent="0.25">
      <c r="C126" s="19"/>
      <c r="D126" s="19"/>
      <c r="E126" s="19"/>
      <c r="F126" s="19"/>
      <c r="G126" s="19"/>
      <c r="H126" s="19"/>
      <c r="I126" s="101"/>
    </row>
    <row r="127" spans="1:9" x14ac:dyDescent="0.25">
      <c r="C127" s="19"/>
      <c r="D127" s="19"/>
      <c r="E127" s="19"/>
      <c r="F127" s="19"/>
      <c r="G127" s="19"/>
      <c r="H127" s="19"/>
      <c r="I127" s="101"/>
    </row>
    <row r="128" spans="1:9" x14ac:dyDescent="0.25">
      <c r="C128" s="19"/>
      <c r="D128" s="19"/>
      <c r="E128" s="19"/>
      <c r="F128" s="19"/>
      <c r="G128" s="19"/>
      <c r="H128" s="19"/>
      <c r="I128" s="101"/>
    </row>
    <row r="129" spans="3:9" x14ac:dyDescent="0.25">
      <c r="C129" s="19"/>
      <c r="D129" s="19"/>
      <c r="E129" s="19"/>
      <c r="F129" s="19"/>
      <c r="G129" s="19"/>
      <c r="H129" s="19"/>
      <c r="I129" s="101"/>
    </row>
    <row r="130" spans="3:9" x14ac:dyDescent="0.25">
      <c r="C130" s="19"/>
      <c r="D130" s="19"/>
      <c r="E130" s="19"/>
      <c r="F130" s="19"/>
      <c r="G130" s="19"/>
      <c r="H130" s="19"/>
      <c r="I130" s="101"/>
    </row>
    <row r="131" spans="3:9" x14ac:dyDescent="0.25">
      <c r="C131" s="19"/>
      <c r="D131" s="19"/>
      <c r="E131" s="19"/>
      <c r="F131" s="19"/>
      <c r="G131" s="19"/>
      <c r="H131" s="19"/>
      <c r="I131" s="101"/>
    </row>
    <row r="132" spans="3:9" x14ac:dyDescent="0.25">
      <c r="C132" s="19"/>
      <c r="D132" s="19"/>
      <c r="E132" s="19"/>
      <c r="F132" s="19"/>
      <c r="G132" s="19"/>
      <c r="H132" s="19"/>
      <c r="I132" s="101"/>
    </row>
    <row r="133" spans="3:9" x14ac:dyDescent="0.25">
      <c r="C133" s="19"/>
      <c r="D133" s="19"/>
      <c r="E133" s="19"/>
      <c r="F133" s="19"/>
      <c r="G133" s="19"/>
      <c r="H133" s="19"/>
      <c r="I133" s="101"/>
    </row>
    <row r="134" spans="3:9" x14ac:dyDescent="0.25">
      <c r="C134" s="19"/>
      <c r="D134" s="19"/>
      <c r="E134" s="19"/>
      <c r="F134" s="19"/>
      <c r="G134" s="19"/>
      <c r="H134" s="19"/>
      <c r="I134" s="101"/>
    </row>
    <row r="135" spans="3:9" x14ac:dyDescent="0.25">
      <c r="C135" s="19"/>
      <c r="D135" s="19"/>
      <c r="E135" s="19"/>
      <c r="F135" s="19"/>
      <c r="G135" s="19"/>
      <c r="H135" s="19"/>
      <c r="I135" s="101"/>
    </row>
    <row r="136" spans="3:9" x14ac:dyDescent="0.25">
      <c r="C136" s="19"/>
      <c r="D136" s="19"/>
      <c r="E136" s="19"/>
      <c r="F136" s="19"/>
      <c r="G136" s="19"/>
      <c r="H136" s="19"/>
      <c r="I136" s="101"/>
    </row>
    <row r="137" spans="3:9" x14ac:dyDescent="0.25">
      <c r="C137" s="19"/>
      <c r="D137" s="19"/>
      <c r="E137" s="19"/>
      <c r="F137" s="19"/>
      <c r="G137" s="19"/>
      <c r="H137" s="19"/>
      <c r="I137" s="101"/>
    </row>
    <row r="138" spans="3:9" x14ac:dyDescent="0.25">
      <c r="C138" s="19"/>
      <c r="D138" s="19"/>
      <c r="E138" s="19"/>
      <c r="F138" s="19"/>
      <c r="G138" s="19"/>
      <c r="H138" s="19"/>
      <c r="I138" s="101"/>
    </row>
    <row r="139" spans="3:9" x14ac:dyDescent="0.25">
      <c r="C139" s="19"/>
      <c r="D139" s="19"/>
      <c r="E139" s="19"/>
      <c r="F139" s="19"/>
      <c r="G139" s="19"/>
      <c r="H139" s="19"/>
      <c r="I139" s="101"/>
    </row>
    <row r="140" spans="3:9" x14ac:dyDescent="0.25">
      <c r="C140" s="19"/>
      <c r="D140" s="19"/>
      <c r="E140" s="19"/>
      <c r="F140" s="19"/>
      <c r="G140" s="19"/>
      <c r="H140" s="19"/>
      <c r="I140" s="101"/>
    </row>
    <row r="141" spans="3:9" x14ac:dyDescent="0.25">
      <c r="C141" s="19"/>
      <c r="D141" s="19"/>
      <c r="E141" s="19"/>
      <c r="F141" s="19"/>
      <c r="G141" s="19"/>
      <c r="H141" s="19"/>
      <c r="I141" s="101"/>
    </row>
    <row r="142" spans="3:9" x14ac:dyDescent="0.25">
      <c r="C142" s="19"/>
      <c r="D142" s="19"/>
      <c r="E142" s="19"/>
      <c r="F142" s="19"/>
      <c r="G142" s="19"/>
      <c r="H142" s="19"/>
      <c r="I142" s="101"/>
    </row>
    <row r="143" spans="3:9" x14ac:dyDescent="0.25">
      <c r="C143" s="19"/>
      <c r="D143" s="19"/>
      <c r="E143" s="19"/>
      <c r="F143" s="19"/>
      <c r="G143" s="19"/>
      <c r="H143" s="19"/>
      <c r="I143" s="101"/>
    </row>
    <row r="144" spans="3:9" x14ac:dyDescent="0.25">
      <c r="C144" s="19"/>
      <c r="D144" s="19"/>
      <c r="E144" s="19"/>
      <c r="F144" s="19"/>
      <c r="G144" s="19"/>
      <c r="H144" s="19"/>
      <c r="I144" s="101"/>
    </row>
    <row r="145" spans="3:12" x14ac:dyDescent="0.25">
      <c r="C145" s="19"/>
      <c r="D145" s="19"/>
      <c r="E145" s="19"/>
      <c r="F145" s="19"/>
      <c r="G145" s="19"/>
      <c r="H145" s="19"/>
      <c r="I145" s="101"/>
    </row>
    <row r="146" spans="3:12" x14ac:dyDescent="0.25">
      <c r="C146" s="19"/>
      <c r="D146" s="19"/>
      <c r="E146" s="19"/>
      <c r="F146" s="19"/>
      <c r="G146" s="19"/>
      <c r="H146" s="19"/>
      <c r="I146" s="101"/>
    </row>
    <row r="147" spans="3:12" x14ac:dyDescent="0.25">
      <c r="C147" s="19"/>
      <c r="D147" s="19"/>
      <c r="E147" s="19"/>
      <c r="F147" s="19"/>
      <c r="G147" s="19"/>
      <c r="H147" s="19"/>
      <c r="I147" s="101"/>
    </row>
    <row r="148" spans="3:12" x14ac:dyDescent="0.25">
      <c r="C148" s="19"/>
      <c r="D148" s="19"/>
      <c r="E148" s="19"/>
      <c r="F148" s="19"/>
      <c r="G148" s="19"/>
      <c r="H148" s="19"/>
      <c r="I148" s="101"/>
    </row>
    <row r="149" spans="3:12" x14ac:dyDescent="0.25">
      <c r="C149" s="19"/>
      <c r="D149" s="19"/>
      <c r="E149" s="19"/>
      <c r="F149" s="19"/>
      <c r="G149" s="19"/>
      <c r="H149" s="19"/>
      <c r="I149" s="101"/>
    </row>
    <row r="150" spans="3:12" x14ac:dyDescent="0.25">
      <c r="C150" s="19"/>
      <c r="D150" s="19"/>
      <c r="E150" s="19"/>
      <c r="F150" s="19"/>
      <c r="G150" s="19"/>
      <c r="H150" s="19"/>
      <c r="I150" s="101"/>
    </row>
    <row r="151" spans="3:12" x14ac:dyDescent="0.25">
      <c r="C151" s="19"/>
      <c r="D151" s="19"/>
      <c r="E151" s="19"/>
      <c r="F151" s="19"/>
      <c r="G151" s="19"/>
      <c r="H151" s="19"/>
      <c r="I151" s="101"/>
    </row>
    <row r="152" spans="3:12" x14ac:dyDescent="0.25">
      <c r="C152" s="19"/>
      <c r="D152" s="19"/>
      <c r="E152" s="19"/>
      <c r="F152" s="19"/>
      <c r="G152" s="19"/>
      <c r="H152" s="19"/>
      <c r="I152" s="101"/>
    </row>
    <row r="153" spans="3:12" x14ac:dyDescent="0.25">
      <c r="C153" s="19"/>
      <c r="D153" s="19"/>
      <c r="E153" s="19"/>
      <c r="F153" s="19"/>
      <c r="G153" s="19"/>
      <c r="H153" s="19"/>
      <c r="I153" s="101"/>
    </row>
    <row r="154" spans="3:12" x14ac:dyDescent="0.25">
      <c r="C154" s="19"/>
      <c r="D154" s="19"/>
      <c r="E154" s="19"/>
      <c r="F154" s="19"/>
      <c r="G154" s="19"/>
      <c r="H154" s="19"/>
      <c r="I154" s="101"/>
    </row>
    <row r="155" spans="3:12" x14ac:dyDescent="0.25">
      <c r="C155" s="19"/>
      <c r="D155" s="19"/>
      <c r="E155" s="19"/>
      <c r="F155" s="19"/>
      <c r="G155" s="19"/>
      <c r="H155" s="19"/>
      <c r="I155" s="101"/>
      <c r="J155" s="19"/>
      <c r="K155" s="19"/>
      <c r="L155" s="19"/>
    </row>
    <row r="156" spans="3:12" x14ac:dyDescent="0.25">
      <c r="C156" s="19"/>
      <c r="D156" s="19"/>
      <c r="E156" s="19"/>
      <c r="F156" s="19"/>
      <c r="G156" s="19"/>
      <c r="H156" s="19"/>
      <c r="I156" s="101"/>
      <c r="J156" s="19"/>
      <c r="K156" s="19"/>
      <c r="L156" s="19"/>
    </row>
    <row r="157" spans="3:12" x14ac:dyDescent="0.25">
      <c r="C157" s="19"/>
      <c r="D157" s="19"/>
      <c r="E157" s="19"/>
      <c r="F157" s="19"/>
      <c r="G157" s="19"/>
      <c r="H157" s="19"/>
      <c r="I157" s="101"/>
      <c r="J157" s="19"/>
      <c r="K157" s="19"/>
      <c r="L157" s="19"/>
    </row>
    <row r="158" spans="3:12" x14ac:dyDescent="0.25">
      <c r="C158" s="19"/>
      <c r="D158" s="19"/>
      <c r="E158" s="19"/>
      <c r="F158" s="19"/>
      <c r="G158" s="19"/>
      <c r="H158" s="19"/>
      <c r="I158" s="101"/>
    </row>
    <row r="159" spans="3:12" x14ac:dyDescent="0.25">
      <c r="C159" s="102"/>
      <c r="D159" s="19"/>
      <c r="E159" s="19"/>
      <c r="F159" s="19"/>
      <c r="G159" s="19"/>
      <c r="H159" s="19"/>
      <c r="I159" s="101"/>
    </row>
    <row r="160" spans="3:12" x14ac:dyDescent="0.25">
      <c r="C160" s="102"/>
      <c r="D160" s="19"/>
      <c r="E160" s="19"/>
      <c r="F160" s="19"/>
      <c r="G160" s="19"/>
      <c r="H160" s="19"/>
      <c r="I160" s="101"/>
      <c r="J160" s="19"/>
      <c r="K160" s="19"/>
      <c r="L160" s="19"/>
    </row>
    <row r="161" spans="3:257" x14ac:dyDescent="0.25">
      <c r="C161" s="102"/>
      <c r="D161" s="19"/>
      <c r="E161" s="19"/>
      <c r="F161" s="19"/>
      <c r="G161" s="19"/>
      <c r="H161" s="19"/>
      <c r="I161" s="101"/>
    </row>
    <row r="162" spans="3:257" x14ac:dyDescent="0.25">
      <c r="C162" s="102"/>
      <c r="D162" s="19"/>
      <c r="E162" s="19"/>
      <c r="F162" s="19"/>
      <c r="G162" s="19"/>
      <c r="H162" s="19"/>
      <c r="I162" s="101"/>
    </row>
    <row r="164" spans="3:257" x14ac:dyDescent="0.25">
      <c r="C164" s="103"/>
      <c r="D164" s="103"/>
      <c r="E164" s="103"/>
      <c r="F164" s="103"/>
      <c r="G164" s="103"/>
      <c r="H164" s="103"/>
      <c r="I164" s="103"/>
    </row>
    <row r="165" spans="3:257" x14ac:dyDescent="0.25">
      <c r="C165" s="45"/>
      <c r="D165" s="45"/>
      <c r="E165" s="45"/>
      <c r="F165" s="45"/>
      <c r="G165" s="45"/>
      <c r="H165" s="45"/>
      <c r="I165" s="45"/>
    </row>
    <row r="166" spans="3:257" x14ac:dyDescent="0.25">
      <c r="C166" s="45"/>
      <c r="D166" s="45"/>
      <c r="E166" s="45"/>
      <c r="F166" s="45"/>
      <c r="G166" s="45"/>
      <c r="H166" s="45"/>
      <c r="I166" s="45"/>
      <c r="M166" s="101"/>
    </row>
    <row r="167" spans="3:257" x14ac:dyDescent="0.25">
      <c r="C167" s="19"/>
    </row>
    <row r="168" spans="3:257" x14ac:dyDescent="0.25">
      <c r="C168" s="104"/>
      <c r="D168" s="102"/>
      <c r="E168" s="102"/>
      <c r="G168" s="102"/>
      <c r="H168" s="102"/>
      <c r="I168" s="105"/>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c r="IN168" s="19"/>
      <c r="IO168" s="19"/>
      <c r="IP168" s="19"/>
      <c r="IQ168" s="19"/>
      <c r="IR168" s="19"/>
      <c r="IS168" s="19"/>
      <c r="IT168" s="19"/>
      <c r="IU168" s="19"/>
      <c r="IV168" s="19"/>
      <c r="IW168" s="19"/>
    </row>
    <row r="169" spans="3:257" x14ac:dyDescent="0.25">
      <c r="C169" s="106"/>
      <c r="D169" s="107"/>
      <c r="E169" s="107"/>
      <c r="F169" s="107"/>
      <c r="G169" s="107"/>
      <c r="H169" s="107"/>
      <c r="I169" s="108"/>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c r="IN169" s="19"/>
      <c r="IO169" s="19"/>
      <c r="IP169" s="19"/>
      <c r="IQ169" s="19"/>
      <c r="IR169" s="19"/>
      <c r="IS169" s="19"/>
      <c r="IT169" s="19"/>
      <c r="IU169" s="19"/>
      <c r="IV169" s="19"/>
      <c r="IW169" s="19"/>
    </row>
    <row r="170" spans="3:257" x14ac:dyDescent="0.25">
      <c r="C170" s="19"/>
      <c r="D170" s="27"/>
      <c r="E170" s="27"/>
      <c r="F170" s="109"/>
      <c r="G170" s="110"/>
      <c r="H170" s="110"/>
      <c r="I170" s="27"/>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c r="IN170" s="19"/>
      <c r="IO170" s="19"/>
      <c r="IP170" s="19"/>
      <c r="IQ170" s="19"/>
      <c r="IR170" s="19"/>
      <c r="IS170" s="19"/>
      <c r="IT170" s="19"/>
      <c r="IU170" s="19"/>
      <c r="IV170" s="19"/>
      <c r="IW170" s="19"/>
    </row>
    <row r="171" spans="3:257" x14ac:dyDescent="0.25">
      <c r="C171" s="19"/>
      <c r="D171" s="27"/>
      <c r="E171" s="27"/>
      <c r="F171" s="109"/>
      <c r="G171" s="110"/>
      <c r="H171" s="110"/>
      <c r="I171" s="27"/>
      <c r="J171" s="19"/>
      <c r="K171" s="19"/>
      <c r="L171" s="19"/>
    </row>
    <row r="172" spans="3:257" x14ac:dyDescent="0.25">
      <c r="C172" s="19"/>
      <c r="D172" s="27"/>
      <c r="E172" s="27"/>
      <c r="F172" s="109"/>
      <c r="G172" s="110"/>
      <c r="H172" s="110"/>
      <c r="I172" s="27"/>
      <c r="J172" s="19"/>
      <c r="K172" s="19"/>
      <c r="L172" s="19"/>
      <c r="N172" s="102"/>
    </row>
    <row r="173" spans="3:257" x14ac:dyDescent="0.25">
      <c r="C173" s="104"/>
      <c r="D173" s="106"/>
      <c r="E173" s="106"/>
      <c r="G173" s="102"/>
      <c r="H173" s="102"/>
      <c r="I173" s="105"/>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c r="IN173" s="19"/>
      <c r="IO173" s="19"/>
      <c r="IP173" s="19"/>
      <c r="IQ173" s="19"/>
      <c r="IR173" s="19"/>
      <c r="IS173" s="19"/>
      <c r="IT173" s="19"/>
      <c r="IU173" s="19"/>
      <c r="IV173" s="19"/>
      <c r="IW173" s="19"/>
    </row>
    <row r="174" spans="3:257" x14ac:dyDescent="0.25">
      <c r="C174" s="111"/>
      <c r="F174" s="27"/>
    </row>
    <row r="175" spans="3:257" x14ac:dyDescent="0.25">
      <c r="C175" s="102"/>
      <c r="J175" s="19"/>
      <c r="K175" s="19"/>
      <c r="L175" s="19"/>
    </row>
    <row r="176" spans="3:257" x14ac:dyDescent="0.25">
      <c r="C176" s="102"/>
      <c r="D176" s="19"/>
      <c r="E176" s="19"/>
      <c r="F176" s="19"/>
      <c r="G176" s="19"/>
      <c r="H176" s="19"/>
      <c r="I176" s="101"/>
    </row>
    <row r="177" spans="3:257" x14ac:dyDescent="0.25">
      <c r="C177" s="102"/>
      <c r="D177" s="19"/>
      <c r="E177" s="19"/>
      <c r="F177" s="19"/>
      <c r="G177" s="19"/>
      <c r="H177" s="19"/>
      <c r="I177" s="101"/>
      <c r="N177" s="112"/>
    </row>
    <row r="179" spans="3:257" x14ac:dyDescent="0.25">
      <c r="C179" s="103"/>
      <c r="D179" s="103"/>
      <c r="E179" s="103"/>
      <c r="F179" s="103"/>
      <c r="G179" s="103"/>
      <c r="H179" s="103"/>
      <c r="I179" s="103"/>
    </row>
    <row r="180" spans="3:257" x14ac:dyDescent="0.25">
      <c r="C180" s="45"/>
      <c r="D180" s="45"/>
      <c r="E180" s="45"/>
      <c r="F180" s="45"/>
      <c r="G180" s="45"/>
      <c r="H180" s="45"/>
      <c r="I180" s="45"/>
    </row>
    <row r="181" spans="3:257" x14ac:dyDescent="0.25">
      <c r="C181" s="45"/>
      <c r="D181" s="45"/>
      <c r="E181" s="45"/>
      <c r="F181" s="45"/>
      <c r="G181" s="45"/>
      <c r="H181" s="45"/>
      <c r="I181" s="45"/>
      <c r="M181" s="101"/>
    </row>
    <row r="182" spans="3:257" x14ac:dyDescent="0.25">
      <c r="C182" s="19"/>
    </row>
    <row r="183" spans="3:257" x14ac:dyDescent="0.25">
      <c r="C183" s="104"/>
      <c r="D183" s="102"/>
      <c r="E183" s="102"/>
      <c r="G183" s="102"/>
      <c r="H183" s="102"/>
      <c r="I183" s="105"/>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row>
    <row r="184" spans="3:257" x14ac:dyDescent="0.25">
      <c r="C184" s="106"/>
      <c r="D184" s="107"/>
      <c r="E184" s="107"/>
      <c r="F184" s="107"/>
      <c r="G184" s="107"/>
      <c r="H184" s="107"/>
      <c r="I184" s="108"/>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c r="IN184" s="19"/>
      <c r="IO184" s="19"/>
      <c r="IP184" s="19"/>
      <c r="IQ184" s="19"/>
      <c r="IR184" s="19"/>
      <c r="IS184" s="19"/>
      <c r="IT184" s="19"/>
      <c r="IU184" s="19"/>
      <c r="IV184" s="19"/>
      <c r="IW184" s="19"/>
    </row>
    <row r="185" spans="3:257" x14ac:dyDescent="0.25">
      <c r="C185" s="111"/>
      <c r="D185" s="27"/>
      <c r="E185" s="27"/>
      <c r="F185" s="109"/>
      <c r="G185" s="110"/>
      <c r="H185" s="110"/>
      <c r="I185" s="27"/>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row>
    <row r="186" spans="3:257" x14ac:dyDescent="0.25">
      <c r="C186" s="19"/>
      <c r="D186" s="27"/>
      <c r="E186" s="27"/>
      <c r="F186" s="109"/>
      <c r="G186" s="110"/>
      <c r="H186" s="110"/>
      <c r="I186" s="27"/>
      <c r="J186" s="19"/>
      <c r="K186" s="19"/>
      <c r="L186" s="19"/>
    </row>
    <row r="187" spans="3:257" x14ac:dyDescent="0.25">
      <c r="C187" s="19"/>
      <c r="D187" s="27"/>
      <c r="E187" s="27"/>
      <c r="F187" s="109"/>
      <c r="G187" s="110"/>
      <c r="H187" s="110"/>
      <c r="I187" s="27"/>
      <c r="J187" s="19"/>
      <c r="K187" s="19"/>
      <c r="L187" s="19"/>
      <c r="N187" s="102"/>
    </row>
    <row r="188" spans="3:257" x14ac:dyDescent="0.25">
      <c r="C188" s="102"/>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c r="IN188" s="19"/>
      <c r="IO188" s="19"/>
      <c r="IP188" s="19"/>
      <c r="IQ188" s="19"/>
      <c r="IR188" s="19"/>
      <c r="IS188" s="19"/>
      <c r="IT188" s="19"/>
      <c r="IU188" s="19"/>
      <c r="IV188" s="19"/>
      <c r="IW188" s="19"/>
    </row>
    <row r="189" spans="3:257" x14ac:dyDescent="0.25">
      <c r="C189" s="102"/>
      <c r="D189" s="19"/>
      <c r="E189" s="19"/>
      <c r="F189" s="19"/>
      <c r="G189" s="19"/>
      <c r="H189" s="19"/>
      <c r="I189" s="101"/>
      <c r="J189" s="19"/>
      <c r="K189" s="19"/>
      <c r="L189" s="19"/>
    </row>
    <row r="190" spans="3:257" x14ac:dyDescent="0.25">
      <c r="C190" s="102"/>
      <c r="D190" s="19"/>
      <c r="E190" s="19"/>
      <c r="F190" s="19"/>
      <c r="G190" s="19"/>
      <c r="H190" s="19"/>
      <c r="I190" s="101"/>
    </row>
    <row r="191" spans="3:257" x14ac:dyDescent="0.25">
      <c r="C191" s="19"/>
    </row>
    <row r="192" spans="3:257" x14ac:dyDescent="0.25">
      <c r="C192" s="102"/>
    </row>
    <row r="193" spans="3:257" x14ac:dyDescent="0.25">
      <c r="C193" s="102"/>
    </row>
    <row r="194" spans="3:257" x14ac:dyDescent="0.25">
      <c r="C194" s="103"/>
      <c r="D194" s="103"/>
      <c r="E194" s="103"/>
      <c r="F194" s="103"/>
      <c r="G194" s="103"/>
      <c r="H194" s="103"/>
      <c r="I194" s="103"/>
      <c r="M194" s="101"/>
    </row>
    <row r="195" spans="3:257" x14ac:dyDescent="0.25">
      <c r="C195" s="45"/>
      <c r="D195" s="45"/>
      <c r="E195" s="45"/>
      <c r="F195" s="45"/>
      <c r="G195" s="45"/>
      <c r="H195" s="45"/>
      <c r="I195" s="45"/>
    </row>
    <row r="196" spans="3:257" x14ac:dyDescent="0.25">
      <c r="C196" s="45"/>
      <c r="D196" s="45"/>
      <c r="E196" s="45"/>
      <c r="F196" s="45"/>
      <c r="G196" s="45"/>
      <c r="H196" s="45"/>
      <c r="I196" s="45"/>
    </row>
    <row r="197" spans="3:257" x14ac:dyDescent="0.25">
      <c r="C197" s="104"/>
      <c r="D197" s="102"/>
      <c r="E197" s="102"/>
      <c r="G197" s="102"/>
      <c r="H197" s="102"/>
      <c r="I197" s="105"/>
    </row>
    <row r="198" spans="3:257" x14ac:dyDescent="0.25">
      <c r="C198" s="106"/>
      <c r="D198" s="107"/>
      <c r="E198" s="107"/>
      <c r="F198" s="107"/>
      <c r="G198" s="107"/>
      <c r="H198" s="107"/>
      <c r="I198" s="108"/>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row>
    <row r="199" spans="3:257" x14ac:dyDescent="0.25">
      <c r="C199" s="19"/>
      <c r="D199" s="27"/>
      <c r="E199" s="27"/>
      <c r="F199" s="109"/>
      <c r="G199" s="110"/>
      <c r="H199" s="110"/>
      <c r="I199" s="27"/>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row>
    <row r="200" spans="3:257" x14ac:dyDescent="0.25">
      <c r="C200" s="19"/>
      <c r="D200" s="88"/>
      <c r="E200" s="88"/>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c r="IT200" s="19"/>
      <c r="IU200" s="19"/>
      <c r="IV200" s="19"/>
      <c r="IW200" s="19"/>
    </row>
    <row r="201" spans="3:257" x14ac:dyDescent="0.25">
      <c r="C201" s="102"/>
      <c r="F201" s="102"/>
      <c r="G201" s="113"/>
      <c r="H201" s="113"/>
      <c r="I201" s="105"/>
      <c r="N201" s="102"/>
    </row>
    <row r="202" spans="3:257" x14ac:dyDescent="0.25">
      <c r="C202" s="19"/>
      <c r="F202" s="102"/>
      <c r="G202" s="113"/>
      <c r="H202" s="113"/>
      <c r="I202" s="27"/>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row>
    <row r="203" spans="3:257" x14ac:dyDescent="0.25">
      <c r="C203" s="19"/>
      <c r="F203" s="102"/>
      <c r="G203" s="113"/>
      <c r="H203" s="113"/>
      <c r="I203" s="27"/>
    </row>
    <row r="204" spans="3:257" x14ac:dyDescent="0.25">
      <c r="C204" s="19"/>
      <c r="F204" s="102"/>
      <c r="G204" s="113"/>
      <c r="H204" s="113"/>
      <c r="I204" s="27"/>
    </row>
    <row r="205" spans="3:257" x14ac:dyDescent="0.25">
      <c r="C205" s="104"/>
      <c r="G205" s="102"/>
      <c r="H205" s="102"/>
      <c r="I205" s="105"/>
    </row>
    <row r="206" spans="3:257" x14ac:dyDescent="0.25">
      <c r="C206" s="111"/>
      <c r="D206" s="106"/>
      <c r="E206" s="106"/>
      <c r="F206" s="88"/>
    </row>
    <row r="207" spans="3:257" x14ac:dyDescent="0.25">
      <c r="C207" s="19"/>
    </row>
    <row r="208" spans="3:257" x14ac:dyDescent="0.25">
      <c r="C208" s="114"/>
      <c r="D208" s="88"/>
      <c r="E208" s="88"/>
      <c r="G208" s="102"/>
      <c r="H208" s="102"/>
      <c r="I208" s="105"/>
    </row>
    <row r="209" spans="3:9" x14ac:dyDescent="0.25">
      <c r="C209" s="19"/>
      <c r="F209" s="88"/>
      <c r="I209" s="113"/>
    </row>
    <row r="210" spans="3:9" x14ac:dyDescent="0.25">
      <c r="C210" s="102"/>
    </row>
    <row r="211" spans="3:9" x14ac:dyDescent="0.25">
      <c r="C211" s="102"/>
      <c r="I211" s="105"/>
    </row>
    <row r="212" spans="3:9" x14ac:dyDescent="0.25">
      <c r="C212" s="102"/>
      <c r="I212" s="105"/>
    </row>
    <row r="213" spans="3:9" x14ac:dyDescent="0.25">
      <c r="C213" s="19"/>
    </row>
    <row r="215" spans="3:9" x14ac:dyDescent="0.25">
      <c r="C215" s="102"/>
      <c r="I215" s="105"/>
    </row>
    <row r="216" spans="3:9" x14ac:dyDescent="0.25">
      <c r="C216" s="102"/>
      <c r="I216" s="105"/>
    </row>
    <row r="227" spans="3:3" x14ac:dyDescent="0.25">
      <c r="C227" s="19"/>
    </row>
  </sheetData>
  <sheetProtection algorithmName="SHA-512" hashValue="D4S7IQK8ZPGUnyFtswVE52NkKbyjrLqYe+DpFzqfUdje5rLj8j7qoX2eeAaJd9Lp8m74mfL7NmeYclioXqeC1g==" saltValue="oT48ek/kvU/TDeNeaN1Teg==" spinCount="100000" sheet="1" objects="1" scenarios="1" formatCells="0" formatColumns="0" formatRows="0" insertRows="0" deleteRows="0"/>
  <mergeCells count="211">
    <mergeCell ref="D1:E1"/>
    <mergeCell ref="F1:I1"/>
    <mergeCell ref="A104:I104"/>
    <mergeCell ref="A113:G113"/>
    <mergeCell ref="B31:C31"/>
    <mergeCell ref="B30:C30"/>
    <mergeCell ref="B29:C29"/>
    <mergeCell ref="B28:C28"/>
    <mergeCell ref="B27:C27"/>
    <mergeCell ref="A49:I49"/>
    <mergeCell ref="A48:I48"/>
    <mergeCell ref="B26:C26"/>
    <mergeCell ref="B25:C25"/>
    <mergeCell ref="B24:C24"/>
    <mergeCell ref="B23:C23"/>
    <mergeCell ref="B22:C22"/>
    <mergeCell ref="B21:C21"/>
    <mergeCell ref="B20:C20"/>
    <mergeCell ref="B19:C19"/>
    <mergeCell ref="B18:C18"/>
    <mergeCell ref="A66:I66"/>
    <mergeCell ref="E9:E10"/>
    <mergeCell ref="D9:D10"/>
    <mergeCell ref="H11:H12"/>
    <mergeCell ref="T20:AC20"/>
    <mergeCell ref="I17:I18"/>
    <mergeCell ref="A1:B1"/>
    <mergeCell ref="B6:C6"/>
    <mergeCell ref="B5:C5"/>
    <mergeCell ref="B10:C10"/>
    <mergeCell ref="B9:C9"/>
    <mergeCell ref="B8:C8"/>
    <mergeCell ref="B7:C7"/>
    <mergeCell ref="B14:C14"/>
    <mergeCell ref="B13:C13"/>
    <mergeCell ref="B12:C12"/>
    <mergeCell ref="B11:C11"/>
    <mergeCell ref="B17:C17"/>
    <mergeCell ref="B16:C16"/>
    <mergeCell ref="B15:C15"/>
    <mergeCell ref="K3:L3"/>
    <mergeCell ref="I7:I8"/>
    <mergeCell ref="E19:E20"/>
    <mergeCell ref="D19:D20"/>
    <mergeCell ref="I11:I12"/>
    <mergeCell ref="I9:I10"/>
    <mergeCell ref="G9:G10"/>
    <mergeCell ref="F9:F10"/>
    <mergeCell ref="A117:C117"/>
    <mergeCell ref="T10:AC10"/>
    <mergeCell ref="T12:AC12"/>
    <mergeCell ref="T14:AC14"/>
    <mergeCell ref="A38:I38"/>
    <mergeCell ref="A47:C47"/>
    <mergeCell ref="A105:I105"/>
    <mergeCell ref="G7:G8"/>
    <mergeCell ref="F7:F8"/>
    <mergeCell ref="E7:E8"/>
    <mergeCell ref="D7:D8"/>
    <mergeCell ref="A46:C46"/>
    <mergeCell ref="T22:AC22"/>
    <mergeCell ref="T24:AC24"/>
    <mergeCell ref="T26:AC26"/>
    <mergeCell ref="T16:AC16"/>
    <mergeCell ref="I13:I14"/>
    <mergeCell ref="A40:C40"/>
    <mergeCell ref="A39:C39"/>
    <mergeCell ref="T18:AC18"/>
    <mergeCell ref="A45:C45"/>
    <mergeCell ref="I19:I20"/>
    <mergeCell ref="G19:G20"/>
    <mergeCell ref="F19:F20"/>
    <mergeCell ref="H9:H10"/>
    <mergeCell ref="G13:G14"/>
    <mergeCell ref="F13:F14"/>
    <mergeCell ref="E13:E14"/>
    <mergeCell ref="D13:D14"/>
    <mergeCell ref="D11:D12"/>
    <mergeCell ref="E11:E12"/>
    <mergeCell ref="F11:F12"/>
    <mergeCell ref="G11:G12"/>
    <mergeCell ref="H13:H14"/>
    <mergeCell ref="D15:D16"/>
    <mergeCell ref="E15:E16"/>
    <mergeCell ref="F15:F16"/>
    <mergeCell ref="G15:G16"/>
    <mergeCell ref="G17:G18"/>
    <mergeCell ref="F17:F18"/>
    <mergeCell ref="E17:E18"/>
    <mergeCell ref="D17:D18"/>
    <mergeCell ref="I15:I16"/>
    <mergeCell ref="H17:H18"/>
    <mergeCell ref="H15:H16"/>
    <mergeCell ref="D25:D26"/>
    <mergeCell ref="I21:I22"/>
    <mergeCell ref="H25:H26"/>
    <mergeCell ref="D23:D24"/>
    <mergeCell ref="E23:E24"/>
    <mergeCell ref="F23:F24"/>
    <mergeCell ref="G23:G24"/>
    <mergeCell ref="I23:I24"/>
    <mergeCell ref="G21:G22"/>
    <mergeCell ref="F21:F22"/>
    <mergeCell ref="E21:E22"/>
    <mergeCell ref="D21:D22"/>
    <mergeCell ref="I25:I26"/>
    <mergeCell ref="G25:G26"/>
    <mergeCell ref="F25:F26"/>
    <mergeCell ref="E25:E26"/>
    <mergeCell ref="A2:I2"/>
    <mergeCell ref="A4:I4"/>
    <mergeCell ref="I5:I6"/>
    <mergeCell ref="G5:G6"/>
    <mergeCell ref="F5:F6"/>
    <mergeCell ref="E5:E6"/>
    <mergeCell ref="D5:D6"/>
    <mergeCell ref="I27:I28"/>
    <mergeCell ref="D29:D30"/>
    <mergeCell ref="E29:E30"/>
    <mergeCell ref="F29:F30"/>
    <mergeCell ref="G29:G30"/>
    <mergeCell ref="H29:H30"/>
    <mergeCell ref="I29:I30"/>
    <mergeCell ref="H7:H8"/>
    <mergeCell ref="H5:H6"/>
    <mergeCell ref="D27:D28"/>
    <mergeCell ref="E27:E28"/>
    <mergeCell ref="F27:F28"/>
    <mergeCell ref="G27:G28"/>
    <mergeCell ref="H27:H28"/>
    <mergeCell ref="H23:H24"/>
    <mergeCell ref="H21:H22"/>
    <mergeCell ref="H19:H20"/>
    <mergeCell ref="G33:G34"/>
    <mergeCell ref="A56:C56"/>
    <mergeCell ref="A55:C55"/>
    <mergeCell ref="H33:H34"/>
    <mergeCell ref="I33:I34"/>
    <mergeCell ref="D31:D32"/>
    <mergeCell ref="E31:E32"/>
    <mergeCell ref="F31:F32"/>
    <mergeCell ref="G31:G32"/>
    <mergeCell ref="H31:H32"/>
    <mergeCell ref="I31:I32"/>
    <mergeCell ref="A44:C44"/>
    <mergeCell ref="A43:C43"/>
    <mergeCell ref="A42:C42"/>
    <mergeCell ref="A41:C41"/>
    <mergeCell ref="B34:C34"/>
    <mergeCell ref="B33:C33"/>
    <mergeCell ref="B32:C32"/>
    <mergeCell ref="A3:C3"/>
    <mergeCell ref="A63:I63"/>
    <mergeCell ref="A93:I93"/>
    <mergeCell ref="A92:I92"/>
    <mergeCell ref="A91:I91"/>
    <mergeCell ref="A90:G90"/>
    <mergeCell ref="A89:G89"/>
    <mergeCell ref="A53:C53"/>
    <mergeCell ref="A35:I35"/>
    <mergeCell ref="A36:I36"/>
    <mergeCell ref="A37:C37"/>
    <mergeCell ref="A59:C59"/>
    <mergeCell ref="A58:C58"/>
    <mergeCell ref="A65:C65"/>
    <mergeCell ref="A54:C54"/>
    <mergeCell ref="A50:I50"/>
    <mergeCell ref="A52:F52"/>
    <mergeCell ref="A57:C57"/>
    <mergeCell ref="I88:I90"/>
    <mergeCell ref="D33:D34"/>
    <mergeCell ref="E33:E34"/>
    <mergeCell ref="F33:F34"/>
    <mergeCell ref="A60:C60"/>
    <mergeCell ref="A81:I81"/>
    <mergeCell ref="A61:I61"/>
    <mergeCell ref="A62:I62"/>
    <mergeCell ref="A77:I77"/>
    <mergeCell ref="A82:G82"/>
    <mergeCell ref="A99:G99"/>
    <mergeCell ref="A100:G100"/>
    <mergeCell ref="A101:G101"/>
    <mergeCell ref="A110:I110"/>
    <mergeCell ref="A114:G114"/>
    <mergeCell ref="A84:G84"/>
    <mergeCell ref="A87:I87"/>
    <mergeCell ref="A74:G74"/>
    <mergeCell ref="A76:G76"/>
    <mergeCell ref="A75:G75"/>
    <mergeCell ref="A67:G67"/>
    <mergeCell ref="A78:I78"/>
    <mergeCell ref="A73:G73"/>
    <mergeCell ref="A72:G72"/>
    <mergeCell ref="A70:G70"/>
    <mergeCell ref="A69:G69"/>
    <mergeCell ref="A68:G68"/>
    <mergeCell ref="A94:I94"/>
    <mergeCell ref="A71:G71"/>
    <mergeCell ref="A115:G115"/>
    <mergeCell ref="A112:G112"/>
    <mergeCell ref="A80:F80"/>
    <mergeCell ref="A107:G107"/>
    <mergeCell ref="A109:F109"/>
    <mergeCell ref="A96:F96"/>
    <mergeCell ref="A86:F86"/>
    <mergeCell ref="A88:G88"/>
    <mergeCell ref="A97:I97"/>
    <mergeCell ref="A103:G103"/>
    <mergeCell ref="A102:G102"/>
    <mergeCell ref="A98:G98"/>
    <mergeCell ref="A83:G83"/>
  </mergeCells>
  <printOptions horizontalCentered="1" verticalCentered="1"/>
  <pageMargins left="0.7" right="0.7" top="0.5" bottom="0.5" header="0.3" footer="0.3"/>
  <pageSetup scale="67" fitToHeight="0" orientation="landscape" r:id="rId1"/>
  <headerFooter>
    <oddFooter>&amp;LADSD Competitive Grant Application – FY19 Innovation Projects &amp;RPage &amp;P of &amp;N</oddFooter>
  </headerFooter>
  <ignoredErrors>
    <ignoredError sqref="I4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3"/>
  <sheetViews>
    <sheetView showGridLines="0" zoomScale="85" zoomScaleNormal="85" zoomScalePageLayoutView="70" workbookViewId="0">
      <selection activeCell="A32" sqref="A32:I32"/>
    </sheetView>
  </sheetViews>
  <sheetFormatPr defaultColWidth="8.81640625" defaultRowHeight="12.9" x14ac:dyDescent="0.25"/>
  <cols>
    <col min="1" max="1" width="36.81640625" style="125" customWidth="1"/>
    <col min="2" max="8" width="15.453125" style="125" customWidth="1"/>
    <col min="9" max="9" width="17.453125" style="125" customWidth="1"/>
    <col min="10" max="16384" width="8.81640625" style="125"/>
  </cols>
  <sheetData>
    <row r="1" spans="1:10" ht="43.55" customHeight="1" x14ac:dyDescent="0.25">
      <c r="A1" s="215" t="s">
        <v>68</v>
      </c>
      <c r="B1" s="490" t="str">
        <f>IF('Budget Narrative'!C1="","",'Budget Narrative'!C1)</f>
        <v>This will copy from the 1st tab</v>
      </c>
      <c r="C1" s="490"/>
      <c r="D1" s="490"/>
      <c r="E1" s="489" t="s">
        <v>69</v>
      </c>
      <c r="F1" s="489"/>
      <c r="G1" s="490" t="str">
        <f>IF('Budget Narrative'!F1="","",'Budget Narrative'!F1)</f>
        <v>This will copy from the 1st tab</v>
      </c>
      <c r="H1" s="490"/>
      <c r="I1" s="490"/>
    </row>
    <row r="2" spans="1:10" ht="40.299999999999997" customHeight="1" x14ac:dyDescent="0.25">
      <c r="A2" s="445" t="s">
        <v>140</v>
      </c>
      <c r="B2" s="445"/>
      <c r="C2" s="445"/>
      <c r="D2" s="445"/>
      <c r="E2" s="445"/>
      <c r="F2" s="445"/>
      <c r="G2" s="445"/>
      <c r="H2" s="445"/>
      <c r="I2" s="445"/>
      <c r="J2" s="122"/>
    </row>
    <row r="3" spans="1:10" ht="6.05" customHeight="1" x14ac:dyDescent="0.25">
      <c r="A3" s="126"/>
      <c r="B3" s="126"/>
      <c r="C3" s="126"/>
      <c r="D3" s="126"/>
      <c r="E3" s="126"/>
      <c r="F3" s="126"/>
      <c r="G3" s="126"/>
      <c r="H3" s="126"/>
      <c r="I3" s="126"/>
    </row>
    <row r="4" spans="1:10" ht="17.75" x14ac:dyDescent="0.35">
      <c r="A4" s="219" t="s">
        <v>0</v>
      </c>
      <c r="B4" s="488" t="s">
        <v>48</v>
      </c>
      <c r="C4" s="488"/>
      <c r="D4" s="488"/>
      <c r="E4" s="488"/>
      <c r="F4" s="488"/>
      <c r="G4" s="488"/>
      <c r="H4" s="488"/>
      <c r="I4" s="488"/>
    </row>
    <row r="5" spans="1:10" ht="10.75" customHeight="1" thickBot="1" x14ac:dyDescent="0.3">
      <c r="A5" s="127"/>
      <c r="B5" s="126"/>
      <c r="C5" s="126"/>
      <c r="D5" s="126"/>
      <c r="E5" s="126"/>
      <c r="F5" s="126"/>
      <c r="G5" s="126"/>
      <c r="H5" s="126"/>
      <c r="I5" s="126"/>
    </row>
    <row r="6" spans="1:10" ht="50.25" customHeight="1" x14ac:dyDescent="0.25">
      <c r="A6" s="161" t="s">
        <v>5</v>
      </c>
      <c r="B6" s="158" t="s">
        <v>39</v>
      </c>
      <c r="C6" s="217" t="s">
        <v>137</v>
      </c>
      <c r="D6" s="217" t="s">
        <v>12</v>
      </c>
      <c r="E6" s="217" t="s">
        <v>12</v>
      </c>
      <c r="F6" s="217" t="s">
        <v>12</v>
      </c>
      <c r="G6" s="217" t="s">
        <v>12</v>
      </c>
      <c r="H6" s="222" t="s">
        <v>12</v>
      </c>
      <c r="I6" s="223" t="s">
        <v>1</v>
      </c>
    </row>
    <row r="7" spans="1:10" ht="24.2" customHeight="1" x14ac:dyDescent="0.25">
      <c r="A7" s="154" t="s">
        <v>2</v>
      </c>
      <c r="B7" s="159" t="s">
        <v>136</v>
      </c>
      <c r="C7" s="220" t="str">
        <f>IF('Applicant Information'!L28="","",(IF(OR('Applicant Information'!Z3=TRUE,'Applicant Information'!Z4=TRUE),"Not Required","Enter in Sctn. C")))</f>
        <v/>
      </c>
      <c r="D7" s="156"/>
      <c r="E7" s="156"/>
      <c r="F7" s="156"/>
      <c r="G7" s="156"/>
      <c r="H7" s="156"/>
      <c r="I7" s="157"/>
    </row>
    <row r="8" spans="1:10" ht="24.2" customHeight="1" thickBot="1" x14ac:dyDescent="0.3">
      <c r="A8" s="162" t="s">
        <v>66</v>
      </c>
      <c r="B8" s="160">
        <f>+'Budget Narrative'!I117</f>
        <v>0</v>
      </c>
      <c r="C8" s="221">
        <f>IF(OR('Applicant Information'!Z3=TRUE,'Applicant Information'!Z4=TRUE),0,B8/5.666)</f>
        <v>0</v>
      </c>
      <c r="D8" s="147">
        <v>0</v>
      </c>
      <c r="E8" s="147">
        <v>0</v>
      </c>
      <c r="F8" s="147">
        <v>0</v>
      </c>
      <c r="G8" s="147">
        <v>0</v>
      </c>
      <c r="H8" s="147">
        <v>0</v>
      </c>
      <c r="I8" s="148">
        <f>SUM(B8:H8)</f>
        <v>0</v>
      </c>
    </row>
    <row r="9" spans="1:10" ht="6.05" customHeight="1" x14ac:dyDescent="0.25">
      <c r="A9" s="141"/>
      <c r="B9" s="499"/>
      <c r="C9" s="499"/>
      <c r="D9" s="499"/>
      <c r="E9" s="499"/>
      <c r="F9" s="499"/>
      <c r="G9" s="499"/>
      <c r="H9" s="499"/>
      <c r="I9" s="499"/>
    </row>
    <row r="10" spans="1:10" ht="24.2" customHeight="1" thickBot="1" x14ac:dyDescent="0.3">
      <c r="A10" s="141" t="s">
        <v>9</v>
      </c>
      <c r="B10" s="499"/>
      <c r="C10" s="499"/>
      <c r="D10" s="499"/>
      <c r="E10" s="499"/>
      <c r="F10" s="499"/>
      <c r="G10" s="499"/>
      <c r="H10" s="499"/>
      <c r="I10" s="499"/>
    </row>
    <row r="11" spans="1:10" ht="24.2" customHeight="1" x14ac:dyDescent="0.25">
      <c r="A11" s="153" t="s">
        <v>3</v>
      </c>
      <c r="B11" s="149">
        <f>'Budget Narrative'!I3</f>
        <v>0</v>
      </c>
      <c r="C11" s="144"/>
      <c r="D11" s="144"/>
      <c r="E11" s="144"/>
      <c r="F11" s="144"/>
      <c r="G11" s="144"/>
      <c r="H11" s="144"/>
      <c r="I11" s="145">
        <f t="shared" ref="I11:I17" si="0">SUM(B11:H11)</f>
        <v>0</v>
      </c>
    </row>
    <row r="12" spans="1:10" ht="24.2" customHeight="1" x14ac:dyDescent="0.25">
      <c r="A12" s="154" t="s">
        <v>38</v>
      </c>
      <c r="B12" s="150">
        <f>+'Budget Narrative'!I37</f>
        <v>0</v>
      </c>
      <c r="C12" s="143"/>
      <c r="D12" s="143"/>
      <c r="E12" s="143"/>
      <c r="F12" s="143"/>
      <c r="G12" s="143"/>
      <c r="H12" s="143"/>
      <c r="I12" s="146">
        <f t="shared" si="0"/>
        <v>0</v>
      </c>
    </row>
    <row r="13" spans="1:10" ht="24.2" customHeight="1" x14ac:dyDescent="0.25">
      <c r="A13" s="154" t="s">
        <v>14</v>
      </c>
      <c r="B13" s="150">
        <f>+'Budget Narrative'!I65</f>
        <v>0</v>
      </c>
      <c r="C13" s="143"/>
      <c r="D13" s="143"/>
      <c r="E13" s="143"/>
      <c r="F13" s="143"/>
      <c r="G13" s="143"/>
      <c r="H13" s="143"/>
      <c r="I13" s="146">
        <f t="shared" si="0"/>
        <v>0</v>
      </c>
    </row>
    <row r="14" spans="1:10" ht="24.2" customHeight="1" x14ac:dyDescent="0.25">
      <c r="A14" s="154" t="s">
        <v>4</v>
      </c>
      <c r="B14" s="150">
        <f>+'Budget Narrative'!I80</f>
        <v>0</v>
      </c>
      <c r="C14" s="143"/>
      <c r="D14" s="143"/>
      <c r="E14" s="143"/>
      <c r="F14" s="143"/>
      <c r="G14" s="143"/>
      <c r="H14" s="143"/>
      <c r="I14" s="146">
        <f t="shared" si="0"/>
        <v>0</v>
      </c>
    </row>
    <row r="15" spans="1:10" ht="24.2" customHeight="1" x14ac:dyDescent="0.25">
      <c r="A15" s="154" t="s">
        <v>10</v>
      </c>
      <c r="B15" s="151">
        <f>+'Budget Narrative'!I86</f>
        <v>0</v>
      </c>
      <c r="C15" s="143"/>
      <c r="D15" s="143"/>
      <c r="E15" s="143"/>
      <c r="F15" s="143"/>
      <c r="G15" s="143"/>
      <c r="H15" s="143"/>
      <c r="I15" s="146">
        <f t="shared" si="0"/>
        <v>0</v>
      </c>
    </row>
    <row r="16" spans="1:10" ht="24.2" customHeight="1" x14ac:dyDescent="0.25">
      <c r="A16" s="154" t="s">
        <v>11</v>
      </c>
      <c r="B16" s="151">
        <f>+'Budget Narrative'!I96</f>
        <v>0</v>
      </c>
      <c r="C16" s="143"/>
      <c r="D16" s="143"/>
      <c r="E16" s="143"/>
      <c r="F16" s="143"/>
      <c r="G16" s="143"/>
      <c r="H16" s="143"/>
      <c r="I16" s="146">
        <f t="shared" si="0"/>
        <v>0</v>
      </c>
    </row>
    <row r="17" spans="1:9" ht="24.2" customHeight="1" thickBot="1" x14ac:dyDescent="0.3">
      <c r="A17" s="155" t="s">
        <v>143</v>
      </c>
      <c r="B17" s="152">
        <f>+'Budget Narrative'!I109</f>
        <v>0</v>
      </c>
      <c r="C17" s="147"/>
      <c r="D17" s="147"/>
      <c r="E17" s="147"/>
      <c r="F17" s="147"/>
      <c r="G17" s="147"/>
      <c r="H17" s="147"/>
      <c r="I17" s="148">
        <f t="shared" si="0"/>
        <v>0</v>
      </c>
    </row>
    <row r="18" spans="1:9" ht="10.35" customHeight="1" thickBot="1" x14ac:dyDescent="0.3">
      <c r="A18" s="129"/>
      <c r="B18" s="142"/>
      <c r="C18" s="142"/>
      <c r="D18" s="142"/>
      <c r="E18" s="142"/>
      <c r="F18" s="142"/>
      <c r="G18" s="142"/>
      <c r="H18" s="142"/>
      <c r="I18" s="142"/>
    </row>
    <row r="19" spans="1:9" ht="24.2" customHeight="1" thickBot="1" x14ac:dyDescent="0.3">
      <c r="A19" s="131" t="s">
        <v>6</v>
      </c>
      <c r="B19" s="132">
        <f t="shared" ref="B19:I19" si="1">SUM(B11:B17)</f>
        <v>0</v>
      </c>
      <c r="C19" s="132">
        <f t="shared" si="1"/>
        <v>0</v>
      </c>
      <c r="D19" s="132">
        <f t="shared" si="1"/>
        <v>0</v>
      </c>
      <c r="E19" s="132">
        <f t="shared" si="1"/>
        <v>0</v>
      </c>
      <c r="F19" s="132">
        <f t="shared" si="1"/>
        <v>0</v>
      </c>
      <c r="G19" s="132">
        <f t="shared" si="1"/>
        <v>0</v>
      </c>
      <c r="H19" s="132">
        <f t="shared" si="1"/>
        <v>0</v>
      </c>
      <c r="I19" s="132">
        <f t="shared" si="1"/>
        <v>0</v>
      </c>
    </row>
    <row r="20" spans="1:9" ht="10.35" customHeight="1" thickBot="1" x14ac:dyDescent="0.3">
      <c r="A20" s="133"/>
      <c r="B20" s="134"/>
      <c r="C20" s="134"/>
      <c r="D20" s="134"/>
      <c r="E20" s="134"/>
      <c r="F20" s="134"/>
      <c r="G20" s="134"/>
      <c r="H20" s="134"/>
      <c r="I20" s="134"/>
    </row>
    <row r="21" spans="1:9" ht="18.3" thickBot="1" x14ac:dyDescent="0.3">
      <c r="A21" s="128" t="s">
        <v>67</v>
      </c>
      <c r="B21" s="135">
        <f>B8-B19</f>
        <v>0</v>
      </c>
      <c r="C21" s="135">
        <f t="shared" ref="C21:H21" si="2">C8-C19</f>
        <v>0</v>
      </c>
      <c r="D21" s="135">
        <f t="shared" si="2"/>
        <v>0</v>
      </c>
      <c r="E21" s="135">
        <f t="shared" si="2"/>
        <v>0</v>
      </c>
      <c r="F21" s="135">
        <f t="shared" si="2"/>
        <v>0</v>
      </c>
      <c r="G21" s="135">
        <f t="shared" si="2"/>
        <v>0</v>
      </c>
      <c r="H21" s="135">
        <f t="shared" si="2"/>
        <v>0</v>
      </c>
      <c r="I21" s="135">
        <f>I8-I19</f>
        <v>0</v>
      </c>
    </row>
    <row r="22" spans="1:9" ht="10.35" customHeight="1" thickBot="1" x14ac:dyDescent="0.3">
      <c r="A22" s="133"/>
      <c r="B22" s="134"/>
      <c r="C22" s="134"/>
      <c r="D22" s="134"/>
      <c r="E22" s="134"/>
      <c r="F22" s="134"/>
      <c r="G22" s="134"/>
      <c r="H22" s="134"/>
      <c r="I22" s="134"/>
    </row>
    <row r="23" spans="1:9" ht="24.2" customHeight="1" thickBot="1" x14ac:dyDescent="0.3">
      <c r="A23" s="136" t="s">
        <v>7</v>
      </c>
      <c r="B23" s="130">
        <f>+'Budget Narrative'!I109</f>
        <v>0</v>
      </c>
      <c r="C23" s="137"/>
      <c r="D23" s="137"/>
      <c r="E23" s="137"/>
      <c r="F23" s="495" t="s">
        <v>13</v>
      </c>
      <c r="G23" s="496"/>
      <c r="H23" s="497"/>
      <c r="I23" s="124">
        <f>I8</f>
        <v>0</v>
      </c>
    </row>
    <row r="24" spans="1:9" ht="24.2" customHeight="1" thickBot="1" x14ac:dyDescent="0.3">
      <c r="A24" s="138" t="s">
        <v>8</v>
      </c>
      <c r="B24" s="139">
        <f>SUM('Budget Narrative'!I113:I115)</f>
        <v>0</v>
      </c>
      <c r="C24" s="137"/>
      <c r="D24" s="137"/>
      <c r="E24" s="137"/>
      <c r="F24" s="495" t="s">
        <v>49</v>
      </c>
      <c r="G24" s="496"/>
      <c r="H24" s="497"/>
      <c r="I24" s="140" t="e">
        <f>B19/I23</f>
        <v>#DIV/0!</v>
      </c>
    </row>
    <row r="25" spans="1:9" ht="10.35" customHeight="1" thickBot="1" x14ac:dyDescent="0.3">
      <c r="A25" s="133"/>
      <c r="B25" s="126"/>
      <c r="C25" s="126"/>
      <c r="D25" s="126"/>
      <c r="E25" s="126"/>
      <c r="F25" s="126"/>
      <c r="G25" s="126"/>
      <c r="H25" s="126"/>
      <c r="I25" s="126"/>
    </row>
    <row r="26" spans="1:9" ht="15.05" x14ac:dyDescent="0.3">
      <c r="A26" s="503" t="s">
        <v>138</v>
      </c>
      <c r="B26" s="504"/>
      <c r="C26" s="504"/>
      <c r="D26" s="504"/>
      <c r="E26" s="504"/>
      <c r="F26" s="504"/>
      <c r="G26" s="504"/>
      <c r="H26" s="504"/>
      <c r="I26" s="505"/>
    </row>
    <row r="27" spans="1:9" ht="46.35" customHeight="1" thickBot="1" x14ac:dyDescent="0.3">
      <c r="A27" s="485"/>
      <c r="B27" s="486"/>
      <c r="C27" s="486"/>
      <c r="D27" s="486"/>
      <c r="E27" s="486"/>
      <c r="F27" s="486"/>
      <c r="G27" s="486"/>
      <c r="H27" s="486"/>
      <c r="I27" s="487"/>
    </row>
    <row r="28" spans="1:9" ht="10.35" customHeight="1" thickBot="1" x14ac:dyDescent="0.35">
      <c r="A28" s="491"/>
      <c r="B28" s="491"/>
      <c r="C28" s="491"/>
      <c r="D28" s="491"/>
      <c r="E28" s="491"/>
      <c r="F28" s="491"/>
      <c r="G28" s="491"/>
      <c r="H28" s="491"/>
      <c r="I28" s="491"/>
    </row>
    <row r="29" spans="1:9" ht="15.05" customHeight="1" x14ac:dyDescent="0.3">
      <c r="A29" s="500" t="s">
        <v>142</v>
      </c>
      <c r="B29" s="501"/>
      <c r="C29" s="501"/>
      <c r="D29" s="501"/>
      <c r="E29" s="501"/>
      <c r="F29" s="501"/>
      <c r="G29" s="501"/>
      <c r="H29" s="501"/>
      <c r="I29" s="502"/>
    </row>
    <row r="30" spans="1:9" ht="46.75" customHeight="1" thickBot="1" x14ac:dyDescent="0.3">
      <c r="A30" s="498" t="str">
        <f>IF(OR('Applicant Information'!Z3=TRUE,'Applicant Information'!Z4=TRUE),"Not Required","")</f>
        <v/>
      </c>
      <c r="B30" s="486"/>
      <c r="C30" s="486"/>
      <c r="D30" s="486"/>
      <c r="E30" s="486"/>
      <c r="F30" s="486"/>
      <c r="G30" s="486"/>
      <c r="H30" s="486"/>
      <c r="I30" s="487"/>
    </row>
    <row r="31" spans="1:9" ht="15.6" thickBot="1" x14ac:dyDescent="0.35">
      <c r="A31" s="218"/>
      <c r="B31" s="218"/>
      <c r="C31" s="218"/>
      <c r="D31" s="218"/>
      <c r="E31" s="218"/>
      <c r="F31" s="218"/>
      <c r="G31" s="218"/>
      <c r="H31" s="218"/>
      <c r="I31" s="218"/>
    </row>
    <row r="32" spans="1:9" ht="30.8" customHeight="1" x14ac:dyDescent="0.3">
      <c r="A32" s="492" t="s">
        <v>141</v>
      </c>
      <c r="B32" s="493"/>
      <c r="C32" s="493"/>
      <c r="D32" s="493"/>
      <c r="E32" s="493"/>
      <c r="F32" s="493"/>
      <c r="G32" s="493"/>
      <c r="H32" s="493"/>
      <c r="I32" s="494"/>
    </row>
    <row r="33" spans="1:9" ht="47.3" customHeight="1" thickBot="1" x14ac:dyDescent="0.3">
      <c r="A33" s="485"/>
      <c r="B33" s="486"/>
      <c r="C33" s="486"/>
      <c r="D33" s="486"/>
      <c r="E33" s="486"/>
      <c r="F33" s="486"/>
      <c r="G33" s="486"/>
      <c r="H33" s="486"/>
      <c r="I33" s="487"/>
    </row>
  </sheetData>
  <sheetProtection algorithmName="SHA-512" hashValue="viE9ouyEtLb+RNGIMld3ZtbJEAfXdyO1BIdXy6gH1SBaaNBUvWRG9qoe1YT6hBAEnjfHtGTYp2bSpFihZWsZ+g==" saltValue="EWGph/qiw8P7b6v4JVe6Xg==" spinCount="100000" sheet="1" objects="1" scenarios="1"/>
  <mergeCells count="22">
    <mergeCell ref="F9:F10"/>
    <mergeCell ref="A26:I26"/>
    <mergeCell ref="G9:G10"/>
    <mergeCell ref="H9:H10"/>
    <mergeCell ref="B9:B10"/>
    <mergeCell ref="F23:H23"/>
    <mergeCell ref="A33:I33"/>
    <mergeCell ref="B4:I4"/>
    <mergeCell ref="E1:F1"/>
    <mergeCell ref="G1:I1"/>
    <mergeCell ref="B1:D1"/>
    <mergeCell ref="A28:I28"/>
    <mergeCell ref="A32:I32"/>
    <mergeCell ref="A2:I2"/>
    <mergeCell ref="F24:H24"/>
    <mergeCell ref="A30:I30"/>
    <mergeCell ref="E9:E10"/>
    <mergeCell ref="I9:I10"/>
    <mergeCell ref="C9:C10"/>
    <mergeCell ref="D9:D10"/>
    <mergeCell ref="A29:I29"/>
    <mergeCell ref="A27:I27"/>
  </mergeCells>
  <phoneticPr fontId="0" type="noConversion"/>
  <conditionalFormatting sqref="B21:I21">
    <cfRule type="cellIs" dxfId="0" priority="1" operator="notEqual">
      <formula>0</formula>
    </cfRule>
  </conditionalFormatting>
  <printOptions horizontalCentered="1"/>
  <pageMargins left="0.25" right="0.25" top="0.25" bottom="0.25" header="0.5" footer="0.5"/>
  <pageSetup scale="74" orientation="landscape" r:id="rId1"/>
  <headerFooter alignWithMargins="0">
    <oddFooter xml:space="preserve">&amp;LADSD Competitive Grant Application – FY19 Innovation Projects </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Applicant Information</vt:lpstr>
      <vt:lpstr>Budget Narrative</vt:lpstr>
      <vt:lpstr>Budget Summary</vt:lpstr>
      <vt:lpstr>'Applicant Information'!Print_Area</vt:lpstr>
      <vt:lpstr>'Budget Narrative'!Print_Area</vt:lpstr>
      <vt:lpstr>'Budget Summary'!Print_Area</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Kristi Martin</cp:lastModifiedBy>
  <cp:lastPrinted>2018-09-06T22:28:31Z</cp:lastPrinted>
  <dcterms:created xsi:type="dcterms:W3CDTF">2003-10-07T23:50:25Z</dcterms:created>
  <dcterms:modified xsi:type="dcterms:W3CDTF">2018-09-07T18:16:12Z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