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nv.sharepoint.com/sites/ADSD-GRANT-MANAGEMENT/Shared Documents/Subaward Management/Templates/Applications and Processing/"/>
    </mc:Choice>
  </mc:AlternateContent>
  <xr:revisionPtr revIDLastSave="148" documentId="8_{69CF250B-1F4A-4335-9A99-DABB88A6DEDA}" xr6:coauthVersionLast="47" xr6:coauthVersionMax="47" xr10:uidLastSave="{7115DC95-3A11-4F40-ABFA-7AECC38785FC}"/>
  <bookViews>
    <workbookView xWindow="-28920" yWindow="-225" windowWidth="29040" windowHeight="15720" tabRatio="751" xr2:uid="{00000000-000D-0000-FFFF-FFFF00000000}"/>
  </bookViews>
  <sheets>
    <sheet name="Budget Narrative" sheetId="3" r:id="rId1"/>
    <sheet name="Budget Summary" sheetId="1" r:id="rId2"/>
  </sheets>
  <externalReferences>
    <externalReference r:id="rId3"/>
  </externalReferences>
  <definedNames>
    <definedName name="counties">'[1]FOR ADSD USE ONLY-do not delete'!$A$61:$A$77</definedName>
    <definedName name="_xlnm.Print_Area" localSheetId="0">'Budget Narrative'!$A$1:$I$203</definedName>
    <definedName name="_xlnm.Print_Area" localSheetId="1">'Budget Summary'!$A$1:$I$34</definedName>
    <definedName name="_xlnm.Print_Titles" localSheetId="0">'Budget Narrative'!$1:$1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8" i="3" l="1"/>
  <c r="I17" i="3"/>
  <c r="I19" i="3"/>
  <c r="I21" i="3"/>
  <c r="I23" i="3"/>
  <c r="I25" i="3"/>
  <c r="I27" i="3"/>
  <c r="I29" i="3"/>
  <c r="I31" i="3"/>
  <c r="I33" i="3"/>
  <c r="I35" i="3"/>
  <c r="I37" i="3"/>
  <c r="I39" i="3"/>
  <c r="I41" i="3"/>
  <c r="I43" i="3"/>
  <c r="I45" i="3"/>
  <c r="I47" i="3"/>
  <c r="I49" i="3"/>
  <c r="I51" i="3"/>
  <c r="I53" i="3"/>
  <c r="I55" i="3"/>
  <c r="I9" i="3"/>
  <c r="I11" i="3"/>
  <c r="I13" i="3"/>
  <c r="I15" i="3"/>
  <c r="I7" i="3"/>
  <c r="I201" i="3"/>
  <c r="G1" i="1"/>
  <c r="H33" i="3" l="1"/>
  <c r="H35" i="3"/>
  <c r="H37" i="3"/>
  <c r="H39" i="3"/>
  <c r="H41" i="3"/>
  <c r="H43" i="3"/>
  <c r="H45" i="3"/>
  <c r="H47" i="3"/>
  <c r="H49" i="3"/>
  <c r="H51" i="3"/>
  <c r="H53" i="3"/>
  <c r="H55" i="3"/>
  <c r="I153" i="3"/>
  <c r="I91" i="3"/>
  <c r="I87" i="3" l="1"/>
  <c r="I127" i="3"/>
  <c r="I141" i="3"/>
  <c r="B23" i="1" l="1"/>
  <c r="H19" i="1"/>
  <c r="H21" i="1" s="1"/>
  <c r="G19" i="1"/>
  <c r="G21" i="1" s="1"/>
  <c r="F19" i="1"/>
  <c r="F21" i="1" s="1"/>
  <c r="E19" i="1"/>
  <c r="E21" i="1" s="1"/>
  <c r="D19" i="1"/>
  <c r="D21" i="1" s="1"/>
  <c r="C19" i="1"/>
  <c r="B17" i="1"/>
  <c r="I17" i="1" s="1"/>
  <c r="B16" i="1"/>
  <c r="I16" i="1" s="1"/>
  <c r="B15" i="1"/>
  <c r="I15" i="1" s="1"/>
  <c r="B14" i="1"/>
  <c r="I14" i="1" s="1"/>
  <c r="B13" i="1"/>
  <c r="I81" i="3"/>
  <c r="I80" i="3"/>
  <c r="I79" i="3"/>
  <c r="I78" i="3"/>
  <c r="I77" i="3"/>
  <c r="I76" i="3"/>
  <c r="I75" i="3"/>
  <c r="I68" i="3"/>
  <c r="I67" i="3"/>
  <c r="I66" i="3"/>
  <c r="I65" i="3"/>
  <c r="I64" i="3"/>
  <c r="I63" i="3"/>
  <c r="I62" i="3"/>
  <c r="H31" i="3"/>
  <c r="H29" i="3"/>
  <c r="H27" i="3"/>
  <c r="H25" i="3"/>
  <c r="H23" i="3"/>
  <c r="H21" i="3"/>
  <c r="H19" i="3"/>
  <c r="H17" i="3"/>
  <c r="H15" i="3"/>
  <c r="H13" i="3"/>
  <c r="H11" i="3"/>
  <c r="H9" i="3"/>
  <c r="H7" i="3"/>
  <c r="B1" i="1"/>
  <c r="F3" i="3" l="1"/>
  <c r="I73" i="3"/>
  <c r="I60" i="3"/>
  <c r="I58" i="3" s="1"/>
  <c r="I3" i="3"/>
  <c r="I13" i="1"/>
  <c r="B24" i="1" l="1"/>
  <c r="B11" i="1"/>
  <c r="I11" i="1" s="1"/>
  <c r="I203" i="3" l="1"/>
  <c r="B12" i="1"/>
  <c r="B19" i="1" s="1"/>
  <c r="C8" i="1" l="1"/>
  <c r="C21" i="1" s="1"/>
  <c r="B8" i="1"/>
  <c r="I12" i="1"/>
  <c r="I19" i="1" s="1"/>
  <c r="I8" i="1" l="1"/>
  <c r="I21" i="1" s="1"/>
  <c r="B21" i="1"/>
  <c r="I23" i="1" l="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tc={59B94FC9-BD64-485F-9AFF-A6E397AD5798}</author>
  </authors>
  <commentList>
    <comment ref="B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If agency does not use PCN numbers, create a numbering system for employee identification.</t>
      </text>
    </comment>
  </commentList>
</comments>
</file>

<file path=xl/sharedStrings.xml><?xml version="1.0" encoding="utf-8"?>
<sst xmlns="http://schemas.openxmlformats.org/spreadsheetml/2006/main" count="202" uniqueCount="121">
  <si>
    <t xml:space="preserve">Applicant Name: </t>
  </si>
  <si>
    <t>Please note: This tab is not protected.
Be careful not to delete or 
overwrite formulas.</t>
  </si>
  <si>
    <t>Personnel Costs</t>
  </si>
  <si>
    <t>Fringe Only:</t>
  </si>
  <si>
    <t>Total:</t>
  </si>
  <si>
    <t>Expand row heights as necessary to show your entire response.</t>
  </si>
  <si>
    <t>List staff, positions, salaries/rate of pay, fringe rate, percent of direct-service time to be spent on the project and the number of months to calculate the amount requested.</t>
  </si>
  <si>
    <t>A.</t>
  </si>
  <si>
    <t>Position: Staff Name (if known, otherwise state new position), Title, Position Control Number (PCN)</t>
  </si>
  <si>
    <t>Annual Salary</t>
  </si>
  <si>
    <t>Fringe Rate</t>
  </si>
  <si>
    <t>% of Time</t>
  </si>
  <si>
    <t xml:space="preserve">Months </t>
  </si>
  <si>
    <t>Fringe Amount</t>
  </si>
  <si>
    <t>Amount Requested</t>
  </si>
  <si>
    <t>B.</t>
  </si>
  <si>
    <r>
      <t xml:space="preserve">Provide a breakdown of the type of fringe benefits provided, such as health insurance, Medicare, FICA, worker's compensation, retirement, etc. </t>
    </r>
    <r>
      <rPr>
        <b/>
        <i/>
        <sz val="12"/>
        <rFont val="Arial"/>
        <family val="2"/>
      </rPr>
      <t xml:space="preserve"> -AND-  </t>
    </r>
    <r>
      <rPr>
        <i/>
        <sz val="12"/>
        <rFont val="Arial"/>
        <family val="2"/>
      </rPr>
      <t>Describe position duties as they relate to the funding and program objectives. Expand rows as needed.</t>
    </r>
  </si>
  <si>
    <t>Unhide the additional rows if necessary</t>
  </si>
  <si>
    <t>Travel/Training</t>
  </si>
  <si>
    <t>*Revise this formula as needed to include each trip listed.</t>
  </si>
  <si>
    <t>Identify staff who will travel, the purpose, frequency and projected costs. Utilize GSA rates for per diem and lodging (go to www.gsa.gov) and State rates for mileage (58 cents) as a guide unless the organization's policies specify lower rates for these expenses.  Out-of-state travel or non-standard fares require special justification.</t>
  </si>
  <si>
    <t>Out-of-State Travel</t>
  </si>
  <si>
    <t>Trip total:</t>
  </si>
  <si>
    <t>*Revise this formula as needed to total each out-of-state trip separately.</t>
  </si>
  <si>
    <t>Enter Title of Trip &amp; Destination here,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</si>
  <si>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</si>
  <si>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</si>
  <si>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</si>
  <si>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</si>
  <si>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</si>
  <si>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</si>
  <si>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</si>
  <si>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</si>
  <si>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</si>
  <si>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</si>
  <si>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</si>
  <si>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</si>
  <si>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t>*If traveling to more than 1 out-of-state destination, copy section above and insert here.</t>
  </si>
  <si>
    <t>In-State Travel</t>
  </si>
  <si>
    <t>*Revise this formula as needed to total each in-state trip separately.</t>
  </si>
  <si>
    <t>Enter Origin &amp; Destination Here*</t>
  </si>
  <si>
    <t>Motor Pool:($ car/day + ## miles/day x $ rate per mile) x # trips x # days</t>
  </si>
  <si>
    <t>Mileage (see below for general mileage):  (rate per mile x # of miles per r/trip) x # of trips x # of staff</t>
  </si>
  <si>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</si>
  <si>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t>*If traveling to more than 1 in-state destination, copy section above and insert here.</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</si>
  <si>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</si>
  <si>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r>
      <rPr>
        <b/>
        <sz val="12"/>
        <rFont val="Arial"/>
        <family val="2"/>
      </rPr>
      <t>General Mileage:</t>
    </r>
    <r>
      <rPr>
        <sz val="12"/>
        <rFont val="Arial"/>
        <family val="2"/>
      </rPr>
      <t xml:space="preserve">  (rate per mile x # of miles)</t>
    </r>
  </si>
  <si>
    <t>General Mileage Total:</t>
  </si>
  <si>
    <r>
      <rPr>
        <b/>
        <sz val="12"/>
        <rFont val="Arial"/>
        <family val="2"/>
      </rPr>
      <t>Calculation(s) and Reason(s)</t>
    </r>
    <r>
      <rPr>
        <sz val="12"/>
        <rFont val="Arial"/>
        <family val="2"/>
      </rPr>
      <t xml:space="preserve">: </t>
    </r>
  </si>
  <si>
    <t>Operating</t>
  </si>
  <si>
    <t>*Revise this formula as needed to include all operating costs listed.</t>
  </si>
  <si>
    <t>Include specific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</si>
  <si>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Enter Description(s) Below:</t>
  </si>
  <si>
    <t>Amount:</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</si>
  <si>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</si>
  <si>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t>Equipment</t>
  </si>
  <si>
    <t>*Revise this formula as needed to include all equipment listed.</t>
  </si>
  <si>
    <t>List equipment to purchase or lease costing $5,000 or more, and justify these expenditures.  Also list any computers or computer-related equipment to be purchased regardless of cost.    Equipment costing less than $5,000 should be listed under Operating. Justify these items.</t>
  </si>
  <si>
    <t>Contractual</t>
  </si>
  <si>
    <t>*Revise this formula as needed to include all contractors listed.</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</si>
  <si>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</si>
  <si>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Enter Name of Contractor, Subrecipient here:</t>
  </si>
  <si>
    <r>
      <t>Method of Selection:</t>
    </r>
    <r>
      <rPr>
        <sz val="12"/>
        <rFont val="Arial"/>
        <family val="2"/>
      </rPr>
      <t xml:space="preserve">  (explain here, i.e. sole source or competitive bid)</t>
    </r>
  </si>
  <si>
    <r>
      <t>Period of Performance:</t>
    </r>
    <r>
      <rPr>
        <sz val="12"/>
        <rFont val="Arial"/>
        <family val="2"/>
      </rPr>
      <t xml:space="preserve"> </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</si>
  <si>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</si>
  <si>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</si>
  <si>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</si>
  <si>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</si>
  <si>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Cost Calculation: (Explain costs included in this contractor request.)</t>
  </si>
  <si>
    <t>*If more than one Contractor/Consultant, copy section above and insert here.</t>
  </si>
  <si>
    <t>Other</t>
  </si>
  <si>
    <t>Identify and justify other direct expenditures that cannot be identified within another category, such as dues, other insurance, printing and promotional costs, etc. Requested funding must be for this specific proposed program. If cost allocating an expense across multiple programs and sources, provide an explanation and calculation for the portion included here.</t>
  </si>
  <si>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</si>
  <si>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t>TOTAL DIRECT PROJECT COSTS</t>
  </si>
  <si>
    <t>Administrative Expenses or Federal Indirect Cost Rate (FICR)</t>
  </si>
  <si>
    <t>*Enter total calculation based on type of federal rate selected. There is no formula in this cell.</t>
  </si>
  <si>
    <t>Choose ONE type of rate according to funding source and provide calculation or explanations:</t>
  </si>
  <si>
    <t>RATE:</t>
  </si>
  <si>
    <t>1.</t>
  </si>
  <si>
    <r>
      <t xml:space="preserve">State Funding (ILG Only): </t>
    </r>
    <r>
      <rPr>
        <b/>
        <sz val="12"/>
        <rFont val="Arial"/>
        <family val="2"/>
      </rPr>
      <t>8%</t>
    </r>
  </si>
  <si>
    <t>2.</t>
  </si>
  <si>
    <t>3.</t>
  </si>
  <si>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t>
    </r>
  </si>
  <si>
    <t>FICR Calculation:</t>
  </si>
  <si>
    <t>Other Explanations:</t>
  </si>
  <si>
    <t>TOTAL BUDGET REQUEST</t>
  </si>
  <si>
    <t>Type of Service:</t>
  </si>
  <si>
    <t>Pending</t>
  </si>
  <si>
    <t>Secured</t>
  </si>
  <si>
    <r>
      <t xml:space="preserve">PATTERN BOXES ARE FORMULA DRIVEN; </t>
    </r>
    <r>
      <rPr>
        <u/>
        <sz val="14"/>
        <color rgb="FFC00000"/>
        <rFont val="Arial"/>
        <family val="2"/>
      </rPr>
      <t>Enter info in orange cells.</t>
    </r>
  </si>
  <si>
    <t>N/A</t>
  </si>
  <si>
    <t>A. FUNDING SOURCES</t>
  </si>
  <si>
    <t>ADSD      Funds</t>
  </si>
  <si>
    <t>[Enter name of Other Funding, if applicable]</t>
  </si>
  <si>
    <t>TOTAL</t>
  </si>
  <si>
    <t>PENDING OR SECURED</t>
  </si>
  <si>
    <t>ENTER TOTAL FUNDING</t>
  </si>
  <si>
    <t>EXPENSE CATEGORY</t>
  </si>
  <si>
    <t xml:space="preserve">Personnel </t>
  </si>
  <si>
    <t xml:space="preserve">Contractual/Consultant </t>
  </si>
  <si>
    <t>Other Expenses</t>
  </si>
  <si>
    <t xml:space="preserve">Indirect </t>
  </si>
  <si>
    <t>TOTAL EXPENSE</t>
  </si>
  <si>
    <t>These boxes should equal zero</t>
  </si>
  <si>
    <t>Total Indirect Cost</t>
  </si>
  <si>
    <t>Total Program Budget</t>
  </si>
  <si>
    <t>Indirect % of Budget</t>
  </si>
  <si>
    <t>ADSD Percent of Program Budget</t>
  </si>
  <si>
    <t>B.  Comments regarding budget summary, if applicable.</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</si>
  <si>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</si>
  <si>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D.  List potential amounts and sources of program income (required); and describe if the project plans to have a sliding fee scale or voluntary contributions.</t>
  </si>
  <si>
    <r>
      <rPr>
        <b/>
        <i/>
        <sz val="16"/>
        <rFont val="Arial"/>
        <family val="2"/>
      </rPr>
      <t>ADSD Subaward Application</t>
    </r>
    <r>
      <rPr>
        <b/>
        <sz val="16"/>
        <rFont val="Arial"/>
        <family val="2"/>
      </rPr>
      <t xml:space="preserve">
PROPOSED BUDGET NARRATIVE</t>
    </r>
  </si>
  <si>
    <t>Calculated Rate (do not change formula):</t>
  </si>
  <si>
    <r>
      <t>MATCH</t>
    </r>
    <r>
      <rPr>
        <sz val="12"/>
        <rFont val="Arial"/>
        <family val="2"/>
      </rPr>
      <t xml:space="preserve"> </t>
    </r>
    <r>
      <rPr>
        <sz val="12"/>
        <color rgb="FFFF0000"/>
        <rFont val="Arial"/>
        <family val="2"/>
      </rPr>
      <t>*</t>
    </r>
  </si>
  <si>
    <t>Check box if there is no match requirement per the NOFO, or at the direction of ADSD.</t>
  </si>
  <si>
    <r>
      <t xml:space="preserve">Federal/Other State Funding: </t>
    </r>
    <r>
      <rPr>
        <b/>
        <sz val="12"/>
        <rFont val="Arial"/>
        <family val="2"/>
      </rPr>
      <t>10%</t>
    </r>
    <r>
      <rPr>
        <sz val="12"/>
        <rFont val="Arial"/>
        <family val="2"/>
      </rPr>
      <t xml:space="preserve"> de minimus</t>
    </r>
  </si>
  <si>
    <t>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limited to the maximum rate listed below, depending on the funding source and existence of an FICR percentage of the direct project costs requested from ADSD. Once a funding source is assigned to an approved subaward, the allowable rate will apply, and a budget revision may be required if excess expenses are included. Indirect/administrative expenses do not apply to fixed-fee subawards or portions of subawards. Indirect expenses must be applied using the agency's Federal Indirect Cost Rate (FICR) or Modified Total Direct Costs (MTDC) which excludes capital expenditures and items such as pass-through funds, major subcontract(s) etc. over the first $25,000 in that category, as applicable. Reference the Grant Instructions and Requirements GIR-20-12.</t>
  </si>
  <si>
    <t>https://dhhs.nv.gov/Programs/Grants/Links_to_GMU_Reports_and_Grantee_Documents/</t>
  </si>
  <si>
    <t>DHHS GIRS:</t>
  </si>
  <si>
    <t>Located under Grantee Forms and Other Documents</t>
  </si>
  <si>
    <t>ADSD Subaward Application
PROPOSED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</si>
</sst>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s>
  <fonts count="47"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1"/>
      <name val="Arial"/>
      <family val="2"/>
    </font>
    <font>
      <u/>
      <sz val="10"/>
      <color indexed="12"/>
      <name val="Arial"/>
      <family val="2"/>
    </font>
    <font>
      <b/>
      <u/>
      <sz val="12"/>
      <color rgb="FF0070C0"/>
      <name val="Arial"/>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8"/>
      <color rgb="FFC00000"/>
      <name val="Times New Roman"/>
      <family val="1"/>
    </font>
    <font>
      <sz val="16"/>
      <color rgb="FFC00000"/>
      <name val="Times New Roman"/>
      <family val="1"/>
    </font>
    <font>
      <i/>
      <sz val="12"/>
      <color rgb="FFFF0000"/>
      <name val="Arial"/>
      <family val="2"/>
    </font>
    <font>
      <b/>
      <i/>
      <sz val="16"/>
      <name val="Arial"/>
      <family val="2"/>
    </font>
    <font>
      <i/>
      <sz val="11"/>
      <color theme="1"/>
      <name val="Arial"/>
      <family val="2"/>
    </font>
    <font>
      <i/>
      <sz val="10"/>
      <color theme="1"/>
      <name val="Arial"/>
      <family val="2"/>
    </font>
  </fonts>
  <fills count="11">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indexed="65"/>
        <bgColor indexed="64"/>
      </patternFill>
    </fill>
    <fill>
      <patternFill patternType="solid">
        <fgColor rgb="FFFFFF00"/>
        <bgColor indexed="64"/>
      </patternFill>
    </fill>
  </fills>
  <borders count="73">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right style="thin">
        <color indexed="64"/>
      </right>
      <top style="thin">
        <color indexed="64"/>
      </top>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11">
    <xf numFmtId="0" fontId="0" fillId="0" borderId="0"/>
    <xf numFmtId="44" fontId="18" fillId="0" borderId="0" applyFont="0" applyFill="0" applyBorder="0" applyAlignment="0" applyProtection="0"/>
    <xf numFmtId="0" fontId="18" fillId="0" borderId="0"/>
    <xf numFmtId="9" fontId="1" fillId="0" borderId="0" applyFont="0" applyFill="0" applyBorder="0" applyAlignment="0" applyProtection="0"/>
    <xf numFmtId="9" fontId="18" fillId="0" borderId="0" applyFont="0" applyFill="0" applyBorder="0" applyAlignment="0" applyProtection="0"/>
    <xf numFmtId="0" fontId="33" fillId="0" borderId="0"/>
    <xf numFmtId="44" fontId="33" fillId="0" borderId="0" applyFont="0" applyFill="0" applyBorder="0" applyAlignment="0" applyProtection="0"/>
    <xf numFmtId="0" fontId="35" fillId="0" borderId="0" applyNumberFormat="0" applyFill="0" applyBorder="0" applyAlignment="0" applyProtection="0">
      <alignment vertical="top"/>
      <protection locked="0"/>
    </xf>
    <xf numFmtId="43" fontId="33" fillId="0" borderId="0" applyFont="0" applyFill="0" applyBorder="0" applyAlignment="0" applyProtection="0"/>
    <xf numFmtId="44" fontId="1" fillId="0" borderId="0" applyFont="0" applyFill="0" applyBorder="0" applyAlignment="0" applyProtection="0"/>
    <xf numFmtId="0" fontId="1" fillId="0" borderId="0"/>
  </cellStyleXfs>
  <cellXfs count="374">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10" fontId="2" fillId="0" borderId="10" xfId="3" applyNumberFormat="1" applyFont="1" applyBorder="1" applyAlignment="1" applyProtection="1">
      <alignment horizontal="center" vertical="center" wrapText="1"/>
      <protection locked="0"/>
    </xf>
    <xf numFmtId="0" fontId="23"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 fillId="0" borderId="39" xfId="0" applyFont="1" applyBorder="1" applyAlignment="1">
      <alignment horizontal="center" vertical="center" wrapText="1"/>
    </xf>
    <xf numFmtId="0" fontId="3" fillId="0" borderId="0" xfId="0" applyFont="1"/>
    <xf numFmtId="0" fontId="6" fillId="0" borderId="0" xfId="0" applyFont="1"/>
    <xf numFmtId="0" fontId="34" fillId="0" borderId="39" xfId="0" applyFont="1" applyBorder="1" applyAlignment="1" applyProtection="1">
      <alignment horizontal="center" vertical="center" wrapText="1"/>
      <protection locked="0"/>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0" borderId="14" xfId="2" applyNumberFormat="1" applyFont="1" applyFill="1" applyBorder="1" applyAlignment="1" applyProtection="1">
      <alignment horizontal="center" vertical="center"/>
      <protection locked="0"/>
    </xf>
    <xf numFmtId="0" fontId="12" fillId="0" borderId="0" xfId="2" applyFont="1" applyAlignment="1" applyProtection="1">
      <alignment vertical="center"/>
      <protection locked="0"/>
    </xf>
    <xf numFmtId="0" fontId="19" fillId="0" borderId="0" xfId="2" applyFont="1" applyAlignment="1" applyProtection="1">
      <alignment vertical="center"/>
      <protection locked="0"/>
    </xf>
    <xf numFmtId="0" fontId="20"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19" fillId="5" borderId="13" xfId="1" applyNumberFormat="1" applyFont="1" applyFill="1" applyBorder="1" applyAlignment="1" applyProtection="1">
      <alignment horizontal="center" vertical="center"/>
      <protection locked="0"/>
    </xf>
    <xf numFmtId="0" fontId="21"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59"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19" fillId="0" borderId="0" xfId="2" applyNumberFormat="1" applyFont="1" applyAlignment="1" applyProtection="1">
      <alignment vertical="center"/>
      <protection locked="0"/>
    </xf>
    <xf numFmtId="44" fontId="19" fillId="0" borderId="0" xfId="2" applyNumberFormat="1" applyFont="1" applyAlignment="1" applyProtection="1">
      <alignment vertical="center"/>
      <protection locked="0"/>
    </xf>
    <xf numFmtId="5" fontId="19"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19" fillId="0" borderId="0" xfId="2" applyNumberFormat="1" applyFont="1" applyAlignment="1" applyProtection="1">
      <alignment vertical="center"/>
      <protection locked="0"/>
    </xf>
    <xf numFmtId="0" fontId="3" fillId="0" borderId="19" xfId="2" applyFont="1" applyBorder="1" applyAlignment="1" applyProtection="1">
      <alignment vertical="top" wrapText="1"/>
      <protection locked="0"/>
    </xf>
    <xf numFmtId="10" fontId="20" fillId="0" borderId="0" xfId="2" applyNumberFormat="1" applyFont="1" applyAlignment="1" applyProtection="1">
      <alignment vertical="center"/>
      <protection locked="0"/>
    </xf>
    <xf numFmtId="5" fontId="20"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0" fillId="0" borderId="0" xfId="2" applyNumberFormat="1" applyFont="1" applyAlignment="1" applyProtection="1">
      <alignment vertical="center" wrapText="1"/>
      <protection locked="0"/>
    </xf>
    <xf numFmtId="0" fontId="21" fillId="5" borderId="13" xfId="2" applyFont="1" applyFill="1" applyBorder="1" applyAlignment="1" applyProtection="1">
      <alignment vertical="center" wrapText="1"/>
      <protection locked="0"/>
    </xf>
    <xf numFmtId="7" fontId="21"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0"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1"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0"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7" fillId="0" borderId="0" xfId="2" applyFont="1" applyAlignment="1" applyProtection="1">
      <alignment vertical="center"/>
      <protection locked="0"/>
    </xf>
    <xf numFmtId="4" fontId="17" fillId="0" borderId="0" xfId="2" applyNumberFormat="1" applyFont="1" applyAlignment="1" applyProtection="1">
      <alignment vertical="center"/>
      <protection locked="0"/>
    </xf>
    <xf numFmtId="0" fontId="22"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3"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0"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38" fillId="0" borderId="0" xfId="2" applyNumberFormat="1" applyFont="1" applyAlignment="1" applyProtection="1">
      <alignmen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10" fontId="2" fillId="0" borderId="10" xfId="3" applyNumberFormat="1" applyFont="1" applyBorder="1" applyAlignment="1" applyProtection="1">
      <alignment horizontal="center" vertical="top" wrapText="1"/>
      <protection locked="0"/>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6" fontId="2" fillId="0" borderId="11" xfId="2" applyNumberFormat="1" applyFont="1" applyBorder="1" applyAlignment="1" applyProtection="1">
      <alignment horizontal="center" vertical="top" wrapText="1"/>
      <protection locked="0"/>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34" fillId="0" borderId="6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65" xfId="0" applyNumberFormat="1" applyFont="1" applyBorder="1" applyAlignment="1" applyProtection="1">
      <alignment horizontal="right" vertical="center" wrapText="1"/>
      <protection locked="0"/>
    </xf>
    <xf numFmtId="164" fontId="2" fillId="0" borderId="67"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68" xfId="0" applyFont="1" applyBorder="1" applyAlignment="1">
      <alignment horizontal="center" vertical="center" wrapText="1"/>
    </xf>
    <xf numFmtId="42" fontId="2" fillId="0" borderId="69" xfId="0" applyNumberFormat="1" applyFont="1" applyBorder="1" applyAlignment="1">
      <alignment horizontal="center" vertical="center" wrapText="1"/>
    </xf>
    <xf numFmtId="164" fontId="2" fillId="3" borderId="70" xfId="0" applyNumberFormat="1" applyFont="1" applyFill="1" applyBorder="1" applyAlignment="1">
      <alignment horizontal="right" vertical="center" wrapText="1"/>
    </xf>
    <xf numFmtId="164" fontId="2" fillId="3" borderId="68" xfId="0" applyNumberFormat="1" applyFont="1" applyFill="1" applyBorder="1" applyAlignment="1">
      <alignment horizontal="right" vertical="center" wrapText="1"/>
    </xf>
    <xf numFmtId="164" fontId="2" fillId="3" borderId="69" xfId="0" applyNumberFormat="1" applyFont="1" applyFill="1" applyBorder="1" applyAlignment="1">
      <alignment horizontal="right" vertical="center" wrapText="1"/>
    </xf>
    <xf numFmtId="164" fontId="3" fillId="3" borderId="66" xfId="0" applyNumberFormat="1" applyFont="1" applyFill="1" applyBorder="1" applyAlignment="1">
      <alignment horizontal="right" vertical="center" wrapText="1"/>
    </xf>
    <xf numFmtId="164" fontId="2" fillId="3" borderId="66" xfId="0" applyNumberFormat="1" applyFont="1" applyFill="1" applyBorder="1" applyAlignment="1">
      <alignment horizontal="right" vertical="center" wrapText="1"/>
    </xf>
    <xf numFmtId="164" fontId="7" fillId="3" borderId="66" xfId="0" applyNumberFormat="1" applyFont="1" applyFill="1" applyBorder="1" applyAlignment="1">
      <alignment horizontal="right" vertical="center"/>
    </xf>
    <xf numFmtId="9" fontId="7" fillId="3" borderId="66" xfId="0" applyNumberFormat="1" applyFont="1" applyFill="1" applyBorder="1" applyAlignment="1">
      <alignment horizontal="right" vertical="center"/>
    </xf>
    <xf numFmtId="0" fontId="1" fillId="0" borderId="0" xfId="0" applyFont="1" applyAlignment="1">
      <alignment vertical="center"/>
    </xf>
    <xf numFmtId="6" fontId="2" fillId="0" borderId="9" xfId="2" applyNumberFormat="1" applyFont="1" applyBorder="1" applyAlignment="1" applyProtection="1">
      <alignment horizontal="center" vertical="top" wrapText="1"/>
      <protection locked="0"/>
    </xf>
    <xf numFmtId="0" fontId="20" fillId="0" borderId="72" xfId="2" applyFont="1" applyBorder="1" applyAlignment="1" applyProtection="1">
      <alignment vertical="center"/>
      <protection locked="0"/>
    </xf>
    <xf numFmtId="0" fontId="20" fillId="0" borderId="71" xfId="2" applyFont="1" applyBorder="1" applyAlignment="1" applyProtection="1">
      <alignment vertical="center"/>
      <protection locked="0"/>
    </xf>
    <xf numFmtId="164" fontId="2" fillId="3" borderId="11" xfId="0" applyNumberFormat="1" applyFont="1" applyFill="1" applyBorder="1" applyAlignment="1">
      <alignment horizontal="right" vertical="center" wrapText="1"/>
    </xf>
    <xf numFmtId="0" fontId="2" fillId="0" borderId="0" xfId="2" applyFont="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9" xfId="0" applyFont="1" applyBorder="1" applyAlignment="1">
      <alignment horizontal="right" vertical="center"/>
    </xf>
    <xf numFmtId="6" fontId="2" fillId="0" borderId="0" xfId="2" applyNumberFormat="1" applyFont="1" applyAlignment="1" applyProtection="1">
      <alignment horizontal="center" vertical="top" wrapText="1"/>
      <protection locked="0"/>
    </xf>
    <xf numFmtId="0" fontId="0" fillId="0" borderId="0" xfId="0" applyAlignment="1" applyProtection="1">
      <alignment horizontal="left" vertical="center" wrapText="1"/>
      <protection locked="0"/>
    </xf>
    <xf numFmtId="0" fontId="20" fillId="0" borderId="20" xfId="2"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Alignment="1" applyProtection="1">
      <alignment horizontal="left" vertical="center" wrapText="1"/>
      <protection locked="0"/>
    </xf>
    <xf numFmtId="10" fontId="13" fillId="0" borderId="0" xfId="3" applyNumberFormat="1" applyFont="1" applyBorder="1" applyAlignment="1" applyProtection="1">
      <alignment horizontal="center" vertical="center" wrapText="1"/>
      <protection locked="0"/>
    </xf>
    <xf numFmtId="0" fontId="46" fillId="0" borderId="0" xfId="2" applyFont="1" applyAlignment="1" applyProtection="1">
      <alignment vertical="center"/>
      <protection locked="0"/>
    </xf>
    <xf numFmtId="0" fontId="42" fillId="0" borderId="0" xfId="2" applyFont="1" applyAlignment="1" applyProtection="1">
      <alignment horizontal="left" vertical="center" wrapText="1"/>
      <protection locked="0"/>
    </xf>
    <xf numFmtId="0" fontId="45" fillId="0" borderId="0" xfId="2" applyFont="1" applyAlignment="1" applyProtection="1">
      <alignment horizontal="right" vertical="center"/>
      <protection locked="0"/>
    </xf>
    <xf numFmtId="0" fontId="35" fillId="0" borderId="0" xfId="7" applyAlignment="1">
      <alignment horizontal="left" vertical="center"/>
      <protection locked="0"/>
    </xf>
    <xf numFmtId="0" fontId="40"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2" fillId="0" borderId="25" xfId="2" applyFont="1" applyBorder="1" applyAlignment="1" applyProtection="1">
      <alignment horizontal="left" vertical="center" wrapText="1"/>
      <protection locked="0"/>
    </xf>
    <xf numFmtId="6" fontId="2" fillId="0" borderId="9" xfId="2" applyNumberFormat="1" applyFont="1" applyBorder="1" applyAlignment="1" applyProtection="1">
      <alignment horizontal="left" vertical="top" wrapText="1"/>
      <protection locked="0"/>
    </xf>
    <xf numFmtId="6" fontId="2" fillId="0" borderId="10"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0" borderId="28"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3" fillId="6" borderId="0" xfId="2" applyFont="1" applyFill="1" applyAlignment="1" applyProtection="1">
      <alignment horizontal="left" vertical="center" wrapText="1"/>
      <protection locked="0"/>
    </xf>
    <xf numFmtId="0" fontId="23" fillId="6" borderId="20" xfId="2" applyFont="1" applyFill="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0" fontId="41" fillId="10" borderId="0" xfId="2" applyFont="1" applyFill="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0" fontId="31" fillId="0" borderId="27" xfId="2" applyFont="1" applyBorder="1" applyAlignment="1" applyProtection="1">
      <alignment horizontal="left" wrapText="1"/>
      <protection locked="0"/>
    </xf>
    <xf numFmtId="0" fontId="31" fillId="0" borderId="32" xfId="2" applyFont="1" applyBorder="1" applyAlignment="1" applyProtection="1">
      <alignment horizontal="left" wrapText="1"/>
      <protection locked="0"/>
    </xf>
    <xf numFmtId="0" fontId="31" fillId="0" borderId="33" xfId="2" applyFont="1" applyBorder="1" applyAlignment="1" applyProtection="1">
      <alignment horizontal="left" wrapText="1"/>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164" fontId="2" fillId="0" borderId="43" xfId="1" applyNumberFormat="1" applyFont="1" applyBorder="1" applyAlignment="1" applyProtection="1">
      <alignment horizontal="center" vertical="top"/>
      <protection locked="0"/>
    </xf>
    <xf numFmtId="0" fontId="20" fillId="0" borderId="0" xfId="2" applyFont="1" applyAlignment="1" applyProtection="1">
      <alignment horizontal="center" vertical="center"/>
      <protection locked="0"/>
    </xf>
    <xf numFmtId="0" fontId="41" fillId="10" borderId="19" xfId="2" applyFont="1" applyFill="1" applyBorder="1" applyAlignment="1" applyProtection="1">
      <alignment horizontal="left" vertical="center" wrapText="1"/>
      <protection locked="0"/>
    </xf>
    <xf numFmtId="0" fontId="27" fillId="0" borderId="28" xfId="2" applyFont="1" applyBorder="1" applyAlignment="1" applyProtection="1">
      <alignment horizontal="left" vertical="center" wrapText="1"/>
      <protection locked="0"/>
    </xf>
    <xf numFmtId="0" fontId="27" fillId="0" borderId="45" xfId="2" applyFont="1" applyBorder="1" applyAlignment="1" applyProtection="1">
      <alignment horizontal="left" vertical="center" wrapText="1"/>
      <protection locked="0"/>
    </xf>
    <xf numFmtId="0" fontId="27" fillId="0" borderId="9" xfId="2" applyFont="1" applyBorder="1" applyAlignment="1" applyProtection="1">
      <alignment horizontal="left" vertical="center" wrapText="1"/>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60" xfId="2" applyFont="1" applyFill="1" applyBorder="1" applyAlignment="1" applyProtection="1">
      <alignment horizontal="left" vertical="top" wrapText="1"/>
      <protection locked="0"/>
    </xf>
    <xf numFmtId="0" fontId="13" fillId="6" borderId="61"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43" fillId="0" borderId="3" xfId="2" applyFont="1" applyBorder="1" applyAlignment="1" applyProtection="1">
      <alignment horizontal="left" vertical="top" wrapText="1"/>
      <protection locked="0"/>
    </xf>
    <xf numFmtId="0" fontId="43" fillId="0" borderId="47" xfId="2"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3" applyNumberFormat="1" applyFont="1" applyBorder="1" applyAlignment="1" applyProtection="1">
      <alignment horizontal="center" vertical="top"/>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9" borderId="63" xfId="2" applyFont="1" applyFill="1" applyBorder="1" applyAlignment="1" applyProtection="1">
      <alignment horizontal="right" vertical="center"/>
      <protection locked="0"/>
    </xf>
    <xf numFmtId="0" fontId="3" fillId="9" borderId="32" xfId="2" applyFont="1" applyFill="1" applyBorder="1" applyAlignment="1" applyProtection="1">
      <alignment horizontal="right" vertical="center"/>
      <protection locked="0"/>
    </xf>
    <xf numFmtId="0" fontId="3" fillId="9" borderId="58" xfId="2" applyFont="1" applyFill="1" applyBorder="1" applyAlignment="1" applyProtection="1">
      <alignment horizontal="right" vertical="center"/>
      <protection locked="0"/>
    </xf>
    <xf numFmtId="0" fontId="3" fillId="9" borderId="64" xfId="2" applyFont="1" applyFill="1" applyBorder="1" applyAlignment="1" applyProtection="1">
      <alignment horizontal="right" vertical="center"/>
      <protection locked="0"/>
    </xf>
    <xf numFmtId="0" fontId="3" fillId="9" borderId="25" xfId="2" applyFont="1" applyFill="1" applyBorder="1" applyAlignment="1" applyProtection="1">
      <alignment horizontal="right" vertical="center"/>
      <protection locked="0"/>
    </xf>
    <xf numFmtId="0" fontId="3" fillId="9" borderId="31" xfId="2" applyFont="1" applyFill="1" applyBorder="1" applyAlignment="1" applyProtection="1">
      <alignment horizontal="right" vertical="center"/>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28" fillId="0" borderId="28" xfId="2" applyFont="1" applyBorder="1" applyAlignment="1" applyProtection="1">
      <alignment horizontal="left" vertical="center" wrapText="1"/>
      <protection locked="0"/>
    </xf>
    <xf numFmtId="0" fontId="28" fillId="0" borderId="45" xfId="2" applyFont="1" applyBorder="1" applyAlignment="1" applyProtection="1">
      <alignment horizontal="left" vertical="center" wrapText="1"/>
      <protection locked="0"/>
    </xf>
    <xf numFmtId="0" fontId="28"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4" fillId="0" borderId="28" xfId="2" applyFont="1" applyBorder="1" applyAlignment="1" applyProtection="1">
      <alignment horizontal="left" vertical="center" wrapText="1"/>
      <protection locked="0"/>
    </xf>
    <xf numFmtId="0" fontId="24" fillId="0" borderId="45" xfId="2" applyFont="1" applyBorder="1" applyAlignment="1" applyProtection="1">
      <alignment horizontal="left" vertical="center" wrapText="1"/>
      <protection locked="0"/>
    </xf>
    <xf numFmtId="0" fontId="24" fillId="0" borderId="9" xfId="2" applyFont="1" applyBorder="1" applyAlignment="1" applyProtection="1">
      <alignment horizontal="left" vertical="center" wrapText="1"/>
      <protection locked="0"/>
    </xf>
    <xf numFmtId="0" fontId="20" fillId="0" borderId="3" xfId="2" applyFont="1" applyBorder="1" applyAlignment="1" applyProtection="1">
      <alignment horizontal="center" vertical="center"/>
      <protection locked="0"/>
    </xf>
    <xf numFmtId="0" fontId="21" fillId="5" borderId="23" xfId="2" applyFont="1" applyFill="1" applyBorder="1" applyAlignment="1" applyProtection="1">
      <alignment horizontal="left" vertical="center" wrapText="1"/>
      <protection locked="0"/>
    </xf>
    <xf numFmtId="0" fontId="21"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36" fillId="0" borderId="49" xfId="2" applyFont="1" applyBorder="1" applyAlignment="1" applyProtection="1">
      <alignment horizontal="left" vertical="center"/>
      <protection locked="0"/>
    </xf>
    <xf numFmtId="0" fontId="36" fillId="0" borderId="50" xfId="2" applyFont="1" applyBorder="1" applyAlignment="1" applyProtection="1">
      <alignment horizontal="left" vertical="center"/>
      <protection locked="0"/>
    </xf>
    <xf numFmtId="0" fontId="36"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36" fillId="0" borderId="17" xfId="2" applyFont="1" applyBorder="1" applyAlignment="1" applyProtection="1">
      <alignment horizontal="left" vertical="center"/>
      <protection locked="0"/>
    </xf>
    <xf numFmtId="0" fontId="36" fillId="0" borderId="2" xfId="2" applyFont="1" applyBorder="1" applyAlignment="1" applyProtection="1">
      <alignment horizontal="left" vertical="center"/>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58"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62" xfId="2" applyFont="1" applyBorder="1" applyAlignment="1" applyProtection="1">
      <alignment horizontal="left" vertical="center" wrapText="1"/>
      <protection locked="0"/>
    </xf>
    <xf numFmtId="0" fontId="2" fillId="0" borderId="33" xfId="2" applyFont="1" applyBorder="1" applyAlignment="1" applyProtection="1">
      <alignment horizontal="left" wrapText="1"/>
      <protection locked="0"/>
    </xf>
    <xf numFmtId="0" fontId="3" fillId="0" borderId="31" xfId="2" applyFont="1" applyBorder="1" applyAlignment="1" applyProtection="1">
      <alignment horizontal="left" vertical="center" wrapText="1"/>
      <protection locked="0"/>
    </xf>
    <xf numFmtId="6" fontId="2" fillId="0" borderId="65" xfId="2" applyNumberFormat="1" applyFont="1" applyBorder="1" applyAlignment="1" applyProtection="1">
      <alignment horizontal="left" vertical="top" wrapText="1"/>
      <protection locked="0"/>
    </xf>
    <xf numFmtId="6" fontId="2" fillId="0" borderId="35" xfId="2" applyNumberFormat="1" applyFont="1" applyBorder="1" applyAlignment="1" applyProtection="1">
      <alignment horizontal="left" vertical="top" wrapText="1"/>
      <protection locked="0"/>
    </xf>
    <xf numFmtId="6" fontId="2" fillId="0" borderId="36" xfId="2" applyNumberFormat="1" applyFont="1" applyBorder="1" applyAlignment="1" applyProtection="1">
      <alignment horizontal="left" vertical="top"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29" fillId="0" borderId="27" xfId="2" applyFont="1" applyBorder="1" applyAlignment="1" applyProtection="1">
      <alignment horizontal="left" vertical="center" wrapText="1"/>
      <protection locked="0"/>
    </xf>
    <xf numFmtId="0" fontId="29" fillId="0" borderId="32" xfId="2" applyFont="1" applyBorder="1" applyAlignment="1" applyProtection="1">
      <alignment horizontal="left" vertical="center" wrapText="1"/>
      <protection locked="0"/>
    </xf>
    <xf numFmtId="0" fontId="29" fillId="0" borderId="33" xfId="2" applyFont="1" applyBorder="1" applyAlignment="1" applyProtection="1">
      <alignment horizontal="left" vertical="center" wrapText="1"/>
      <protection locked="0"/>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xf numFmtId="0" fontId="25" fillId="0" borderId="17" xfId="0" applyFont="1" applyBorder="1" applyAlignment="1">
      <alignment horizontal="left" wrapText="1"/>
    </xf>
    <xf numFmtId="0" fontId="25" fillId="0" borderId="2" xfId="0" applyFont="1" applyBorder="1" applyAlignment="1">
      <alignment horizontal="left" wrapText="1"/>
    </xf>
    <xf numFmtId="0" fontId="25" fillId="0" borderId="1" xfId="0" applyFont="1" applyBorder="1" applyAlignment="1">
      <alignment horizontal="left" wrapText="1"/>
    </xf>
    <xf numFmtId="0" fontId="10" fillId="0" borderId="0" xfId="0" applyFont="1" applyAlignment="1">
      <alignment horizont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19" fillId="0" borderId="3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8" fillId="3" borderId="0" xfId="0" applyFont="1" applyFill="1" applyAlignment="1">
      <alignment horizontal="center" vertical="center"/>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cellXfs>
  <cellStyles count="11">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Normal 2 2" xfId="10" xr:uid="{00000000-0005-0000-0000-000008000000}"/>
    <cellStyle name="Percent" xfId="3" builtinId="5"/>
    <cellStyle name="Percent 3" xfId="4" xr:uid="{00000000-0005-0000-0000-00000A000000}"/>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theme="9" tint="0.59996337778862885"/>
        </patternFill>
      </fill>
    </dxf>
    <dxf>
      <fill>
        <patternFill>
          <bgColor rgb="FFC00000"/>
        </patternFill>
      </fill>
    </dxf>
  </dxfs>
  <tableStyles count="0" defaultTableStyle="TableStyleMedium2" defaultPivotStyle="PivotStyleLight16"/>
  <colors>
    <mruColors>
      <color rgb="FFE8E8E8"/>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M$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6</xdr:row>
          <xdr:rowOff>238125</xdr:rowOff>
        </xdr:from>
        <xdr:to>
          <xdr:col>11</xdr:col>
          <xdr:colOff>142875</xdr:colOff>
          <xdr:row>8</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risti Martin" id="{D90ADEAA-D72E-427E-B1F7-6CFC84FEB474}" userId="Kristi Mart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personId="{D90ADEAA-D72E-427E-B1F7-6CFC84FEB474}" id="{59B94FC9-BD64-485F-9AFF-A6E397AD5798}">
    <text>If agency does not use PCN numbers, create a numbering system for employee identification.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hhs.nv.gov/Programs/Grants/Links_to_GMU_Reports_and_Grantee_Document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3"/>
  <sheetViews>
    <sheetView showGridLines="0" tabSelected="1" zoomScale="85" zoomScaleNormal="85" zoomScaleSheetLayoutView="67" zoomScalePageLayoutView="70" workbookViewId="0">
      <selection activeCell="C1" sqref="C1"/>
    </sheetView>
  </sheetViews>
  <sheetFormatPr defaultColWidth="9.28515625" defaultRowHeight="15.75" x14ac:dyDescent="0.2"/>
  <cols>
    <col min="1" max="1" width="4.42578125" style="52" bestFit="1" customWidth="1"/>
    <col min="2" max="2" width="23.7109375" style="52" customWidth="1"/>
    <col min="3" max="3" width="78.28515625" style="52" customWidth="1"/>
    <col min="4" max="7" width="15.28515625" style="52" customWidth="1"/>
    <col min="8" max="8" width="13.7109375" style="52" hidden="1" customWidth="1"/>
    <col min="9" max="9" width="19.28515625" style="52" customWidth="1"/>
    <col min="10" max="10" width="77.5703125" style="52" bestFit="1" customWidth="1"/>
    <col min="11" max="11" width="12.7109375" style="52" customWidth="1"/>
    <col min="12" max="12" width="15.7109375" style="52" customWidth="1"/>
    <col min="13" max="13" width="18.28515625" style="52" customWidth="1"/>
    <col min="14" max="14" width="13.42578125" style="52" bestFit="1" customWidth="1"/>
    <col min="15" max="15" width="15.42578125" style="52" customWidth="1"/>
    <col min="16" max="16" width="11.5703125" style="52" customWidth="1"/>
    <col min="17" max="17" width="14.5703125" style="52" bestFit="1" customWidth="1"/>
    <col min="18" max="16384" width="9.28515625" style="52"/>
  </cols>
  <sheetData>
    <row r="1" spans="1:257" ht="30.6" customHeight="1" x14ac:dyDescent="0.2">
      <c r="A1" s="262" t="s">
        <v>0</v>
      </c>
      <c r="B1" s="263"/>
      <c r="C1" s="180"/>
      <c r="D1" s="229" t="s">
        <v>86</v>
      </c>
      <c r="E1" s="229"/>
      <c r="F1" s="230"/>
      <c r="G1" s="230"/>
      <c r="H1" s="230"/>
      <c r="I1" s="230"/>
      <c r="J1" s="235" t="s">
        <v>1</v>
      </c>
      <c r="K1" s="50"/>
      <c r="L1" s="50"/>
      <c r="M1" s="50"/>
      <c r="N1" s="51"/>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row>
    <row r="2" spans="1:257" ht="60.4" customHeight="1" thickBot="1" x14ac:dyDescent="0.25">
      <c r="A2" s="270" t="s">
        <v>111</v>
      </c>
      <c r="B2" s="270"/>
      <c r="C2" s="270"/>
      <c r="D2" s="270"/>
      <c r="E2" s="270"/>
      <c r="F2" s="270"/>
      <c r="G2" s="270"/>
      <c r="H2" s="270"/>
      <c r="I2" s="270"/>
      <c r="J2" s="235"/>
      <c r="K2" s="50"/>
      <c r="L2" s="50"/>
      <c r="M2" s="50"/>
      <c r="N2" s="51"/>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row>
    <row r="3" spans="1:257" ht="21" customHeight="1" x14ac:dyDescent="0.2">
      <c r="A3" s="277" t="s">
        <v>2</v>
      </c>
      <c r="B3" s="278"/>
      <c r="C3" s="278"/>
      <c r="D3" s="53"/>
      <c r="E3" s="53" t="s">
        <v>3</v>
      </c>
      <c r="F3" s="54">
        <f>SUM(H7:H56)</f>
        <v>0</v>
      </c>
      <c r="G3" s="55" t="s">
        <v>4</v>
      </c>
      <c r="H3" s="53"/>
      <c r="I3" s="56">
        <f>SUM(I7:I56)</f>
        <v>0</v>
      </c>
      <c r="J3" s="258" t="s">
        <v>5</v>
      </c>
      <c r="K3" s="257"/>
      <c r="L3" s="257"/>
      <c r="M3" s="57"/>
      <c r="N3" s="51"/>
    </row>
    <row r="4" spans="1:257" s="58" customFormat="1" ht="30.6" customHeight="1" thickBot="1" x14ac:dyDescent="0.25">
      <c r="A4" s="271" t="s">
        <v>6</v>
      </c>
      <c r="B4" s="272"/>
      <c r="C4" s="273"/>
      <c r="D4" s="273"/>
      <c r="E4" s="273"/>
      <c r="F4" s="273"/>
      <c r="G4" s="273"/>
      <c r="H4" s="273"/>
      <c r="I4" s="274"/>
      <c r="J4" s="258"/>
    </row>
    <row r="5" spans="1:257" s="58" customFormat="1" ht="32.25" customHeight="1" x14ac:dyDescent="0.2">
      <c r="A5" s="59" t="s">
        <v>7</v>
      </c>
      <c r="B5" s="266" t="s">
        <v>8</v>
      </c>
      <c r="C5" s="267"/>
      <c r="D5" s="276" t="s">
        <v>9</v>
      </c>
      <c r="E5" s="276" t="s">
        <v>10</v>
      </c>
      <c r="F5" s="276" t="s">
        <v>11</v>
      </c>
      <c r="G5" s="276" t="s">
        <v>12</v>
      </c>
      <c r="H5" s="276" t="s">
        <v>13</v>
      </c>
      <c r="I5" s="275" t="s">
        <v>14</v>
      </c>
    </row>
    <row r="6" spans="1:257" s="58" customFormat="1" ht="63" customHeight="1" thickBot="1" x14ac:dyDescent="0.25">
      <c r="A6" s="60" t="s">
        <v>15</v>
      </c>
      <c r="B6" s="264" t="s">
        <v>16</v>
      </c>
      <c r="C6" s="265"/>
      <c r="D6" s="276"/>
      <c r="E6" s="276"/>
      <c r="F6" s="276"/>
      <c r="G6" s="276"/>
      <c r="H6" s="285"/>
      <c r="I6" s="275"/>
      <c r="J6" s="116"/>
    </row>
    <row r="7" spans="1:257" x14ac:dyDescent="0.2">
      <c r="A7" s="61" t="s">
        <v>7</v>
      </c>
      <c r="B7" s="247"/>
      <c r="C7" s="248"/>
      <c r="D7" s="238"/>
      <c r="E7" s="236"/>
      <c r="F7" s="233"/>
      <c r="G7" s="231"/>
      <c r="H7" s="240">
        <f>D7*E7*F7/12*G7</f>
        <v>0</v>
      </c>
      <c r="I7" s="254">
        <f>ROUNDUP((D7*F7/12*G7)+(D7*E7*F7/12*G7),8)</f>
        <v>0</v>
      </c>
      <c r="J7" s="58"/>
      <c r="K7" s="62"/>
      <c r="L7" s="62"/>
      <c r="M7" s="62"/>
      <c r="N7" s="62"/>
      <c r="O7" s="63"/>
      <c r="P7" s="64"/>
      <c r="Q7" s="63"/>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c r="IW7" s="51"/>
    </row>
    <row r="8" spans="1:257" ht="31.5" customHeight="1" thickBot="1" x14ac:dyDescent="0.25">
      <c r="A8" s="65" t="s">
        <v>15</v>
      </c>
      <c r="B8" s="252"/>
      <c r="C8" s="253"/>
      <c r="D8" s="239"/>
      <c r="E8" s="237"/>
      <c r="F8" s="234"/>
      <c r="G8" s="232"/>
      <c r="H8" s="241"/>
      <c r="I8" s="255"/>
      <c r="J8" s="58"/>
      <c r="K8" s="66"/>
      <c r="L8" s="51"/>
      <c r="M8" s="51"/>
      <c r="N8" s="51"/>
      <c r="O8" s="51"/>
      <c r="P8" s="51"/>
      <c r="Q8" s="63"/>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c r="IW8" s="51"/>
    </row>
    <row r="9" spans="1:257" x14ac:dyDescent="0.2">
      <c r="A9" s="61" t="s">
        <v>7</v>
      </c>
      <c r="B9" s="247"/>
      <c r="C9" s="248"/>
      <c r="D9" s="238"/>
      <c r="E9" s="236"/>
      <c r="F9" s="233"/>
      <c r="G9" s="231"/>
      <c r="H9" s="240">
        <f>D9*E9*F9/12*G9</f>
        <v>0</v>
      </c>
      <c r="I9" s="254">
        <f t="shared" ref="I9" si="0">ROUNDUP((D9*F9/12*G9)+(D9*E9*F9/12*G9),8)</f>
        <v>0</v>
      </c>
      <c r="J9" s="58"/>
      <c r="K9" s="51"/>
      <c r="L9" s="62"/>
      <c r="M9" s="62"/>
      <c r="N9" s="62"/>
      <c r="O9" s="63"/>
      <c r="P9" s="64"/>
      <c r="Q9" s="63"/>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c r="IW9" s="51"/>
    </row>
    <row r="10" spans="1:257" ht="31.5" customHeight="1" thickBot="1" x14ac:dyDescent="0.25">
      <c r="A10" s="65" t="s">
        <v>15</v>
      </c>
      <c r="B10" s="252"/>
      <c r="C10" s="253"/>
      <c r="D10" s="239"/>
      <c r="E10" s="237"/>
      <c r="F10" s="234"/>
      <c r="G10" s="232"/>
      <c r="H10" s="241"/>
      <c r="I10" s="255"/>
      <c r="J10" s="58"/>
      <c r="K10" s="66"/>
      <c r="L10" s="51"/>
      <c r="M10" s="51"/>
      <c r="N10" s="51"/>
      <c r="O10" s="51"/>
      <c r="P10" s="51"/>
      <c r="Q10" s="51"/>
      <c r="R10" s="51"/>
      <c r="S10" s="51"/>
      <c r="T10" s="284"/>
      <c r="U10" s="284"/>
      <c r="V10" s="284"/>
      <c r="W10" s="284"/>
      <c r="X10" s="284"/>
      <c r="Y10" s="284"/>
      <c r="Z10" s="284"/>
      <c r="AA10" s="284"/>
      <c r="AB10" s="284"/>
      <c r="AC10" s="284"/>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c r="IW10" s="51"/>
    </row>
    <row r="11" spans="1:257" x14ac:dyDescent="0.2">
      <c r="A11" s="61" t="s">
        <v>7</v>
      </c>
      <c r="B11" s="247"/>
      <c r="C11" s="248"/>
      <c r="D11" s="238"/>
      <c r="E11" s="236"/>
      <c r="F11" s="233"/>
      <c r="G11" s="231"/>
      <c r="H11" s="240">
        <f>D11*E11*F11/12*G11</f>
        <v>0</v>
      </c>
      <c r="I11" s="254">
        <f t="shared" ref="I11" si="1">ROUNDUP((D11*F11/12*G11)+(D11*E11*F11/12*G11),8)</f>
        <v>0</v>
      </c>
      <c r="J11" s="58"/>
      <c r="K11" s="51"/>
      <c r="L11" s="62"/>
      <c r="M11" s="62"/>
      <c r="N11" s="62"/>
      <c r="O11" s="63"/>
      <c r="P11" s="64"/>
      <c r="Q11" s="63"/>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c r="IW11" s="51"/>
    </row>
    <row r="12" spans="1:257" ht="31.5" customHeight="1" thickBot="1" x14ac:dyDescent="0.25">
      <c r="A12" s="67" t="s">
        <v>15</v>
      </c>
      <c r="B12" s="268"/>
      <c r="C12" s="269"/>
      <c r="D12" s="256"/>
      <c r="E12" s="286"/>
      <c r="F12" s="282"/>
      <c r="G12" s="283"/>
      <c r="H12" s="241"/>
      <c r="I12" s="255"/>
      <c r="J12" s="58"/>
      <c r="K12" s="66"/>
      <c r="L12" s="51"/>
      <c r="M12" s="51"/>
      <c r="N12" s="51"/>
      <c r="O12" s="51"/>
      <c r="P12" s="51"/>
      <c r="Q12" s="51"/>
      <c r="R12" s="51"/>
      <c r="S12" s="51"/>
      <c r="T12" s="284"/>
      <c r="U12" s="284"/>
      <c r="V12" s="284"/>
      <c r="W12" s="284"/>
      <c r="X12" s="284"/>
      <c r="Y12" s="284"/>
      <c r="Z12" s="284"/>
      <c r="AA12" s="284"/>
      <c r="AB12" s="284"/>
      <c r="AC12" s="284"/>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c r="IW12" s="51"/>
    </row>
    <row r="13" spans="1:257" x14ac:dyDescent="0.2">
      <c r="A13" s="61" t="s">
        <v>7</v>
      </c>
      <c r="B13" s="247"/>
      <c r="C13" s="248"/>
      <c r="D13" s="238"/>
      <c r="E13" s="236"/>
      <c r="F13" s="233"/>
      <c r="G13" s="231"/>
      <c r="H13" s="240">
        <f>D13*E13*F13/12*G13</f>
        <v>0</v>
      </c>
      <c r="I13" s="254">
        <f t="shared" ref="I13" si="2">ROUNDUP((D13*F13/12*G13)+(D13*E13*F13/12*G13),8)</f>
        <v>0</v>
      </c>
      <c r="J13" s="58"/>
      <c r="K13" s="51"/>
      <c r="L13" s="62"/>
      <c r="M13" s="62"/>
      <c r="N13" s="62"/>
      <c r="O13" s="63"/>
      <c r="P13" s="64"/>
      <c r="Q13" s="63"/>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c r="IW13" s="51"/>
    </row>
    <row r="14" spans="1:257" ht="31.7" customHeight="1" thickBot="1" x14ac:dyDescent="0.25">
      <c r="A14" s="65" t="s">
        <v>15</v>
      </c>
      <c r="B14" s="252"/>
      <c r="C14" s="253"/>
      <c r="D14" s="239"/>
      <c r="E14" s="237"/>
      <c r="F14" s="234"/>
      <c r="G14" s="232"/>
      <c r="H14" s="241"/>
      <c r="I14" s="255"/>
      <c r="J14" s="58"/>
      <c r="K14" s="66"/>
      <c r="L14" s="51"/>
      <c r="M14" s="51"/>
      <c r="N14" s="51"/>
      <c r="O14" s="51"/>
      <c r="P14" s="51"/>
      <c r="Q14" s="51"/>
      <c r="R14" s="51"/>
      <c r="S14" s="51"/>
      <c r="T14" s="284"/>
      <c r="U14" s="284"/>
      <c r="V14" s="284"/>
      <c r="W14" s="284"/>
      <c r="X14" s="284"/>
      <c r="Y14" s="284"/>
      <c r="Z14" s="284"/>
      <c r="AA14" s="284"/>
      <c r="AB14" s="284"/>
      <c r="AC14" s="284"/>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c r="IW14" s="51"/>
    </row>
    <row r="15" spans="1:257" ht="15.75" customHeight="1" x14ac:dyDescent="0.2">
      <c r="A15" s="61" t="s">
        <v>7</v>
      </c>
      <c r="B15" s="247"/>
      <c r="C15" s="248"/>
      <c r="D15" s="238"/>
      <c r="E15" s="236"/>
      <c r="F15" s="233"/>
      <c r="G15" s="231"/>
      <c r="H15" s="240">
        <f>D15*E15*F15/12*G15</f>
        <v>0</v>
      </c>
      <c r="I15" s="254">
        <f t="shared" ref="I15:I55" si="3">ROUNDUP((D15*F15/12*G15)+(D15*E15*F15/12*G15),8)</f>
        <v>0</v>
      </c>
      <c r="J15" s="58"/>
      <c r="K15" s="51"/>
      <c r="L15" s="62"/>
      <c r="M15" s="62"/>
      <c r="N15" s="62"/>
      <c r="O15" s="63"/>
      <c r="P15" s="64"/>
      <c r="Q15" s="63"/>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c r="IW15" s="51"/>
    </row>
    <row r="16" spans="1:257" ht="31.7" customHeight="1" thickBot="1" x14ac:dyDescent="0.25">
      <c r="A16" s="65" t="s">
        <v>15</v>
      </c>
      <c r="B16" s="252"/>
      <c r="C16" s="253"/>
      <c r="D16" s="239"/>
      <c r="E16" s="237"/>
      <c r="F16" s="234"/>
      <c r="G16" s="232"/>
      <c r="H16" s="241"/>
      <c r="I16" s="255"/>
      <c r="J16" s="58"/>
      <c r="K16" s="66"/>
      <c r="L16" s="51"/>
      <c r="M16" s="51"/>
      <c r="N16" s="51"/>
      <c r="O16" s="51"/>
      <c r="P16" s="51"/>
      <c r="Q16" s="51"/>
      <c r="R16" s="51"/>
      <c r="S16" s="51"/>
      <c r="T16" s="284"/>
      <c r="U16" s="284"/>
      <c r="V16" s="284"/>
      <c r="W16" s="284"/>
      <c r="X16" s="284"/>
      <c r="Y16" s="284"/>
      <c r="Z16" s="284"/>
      <c r="AA16" s="284"/>
      <c r="AB16" s="284"/>
      <c r="AC16" s="284"/>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c r="IW16" s="51"/>
    </row>
    <row r="17" spans="1:257" x14ac:dyDescent="0.2">
      <c r="A17" s="61" t="s">
        <v>7</v>
      </c>
      <c r="B17" s="247"/>
      <c r="C17" s="248"/>
      <c r="D17" s="238"/>
      <c r="E17" s="236"/>
      <c r="F17" s="233"/>
      <c r="G17" s="231"/>
      <c r="H17" s="240">
        <f>D17*E17*F17/12*G17</f>
        <v>0</v>
      </c>
      <c r="I17" s="254">
        <f t="shared" si="3"/>
        <v>0</v>
      </c>
      <c r="J17" s="58"/>
      <c r="K17" s="51"/>
      <c r="L17" s="62"/>
      <c r="M17" s="62"/>
      <c r="N17" s="62"/>
      <c r="O17" s="63"/>
      <c r="P17" s="64"/>
      <c r="Q17" s="63"/>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c r="IW17" s="51"/>
    </row>
    <row r="18" spans="1:257" ht="31.35" customHeight="1" thickBot="1" x14ac:dyDescent="0.25">
      <c r="A18" s="65" t="s">
        <v>15</v>
      </c>
      <c r="B18" s="252"/>
      <c r="C18" s="253"/>
      <c r="D18" s="239"/>
      <c r="E18" s="237"/>
      <c r="F18" s="234"/>
      <c r="G18" s="232"/>
      <c r="H18" s="241"/>
      <c r="I18" s="255"/>
      <c r="J18" s="58"/>
      <c r="K18" s="66"/>
      <c r="L18" s="51"/>
      <c r="M18" s="51"/>
      <c r="N18" s="51"/>
      <c r="O18" s="51"/>
      <c r="P18" s="51"/>
      <c r="Q18" s="51"/>
      <c r="R18" s="51"/>
      <c r="S18" s="51"/>
      <c r="T18" s="284"/>
      <c r="U18" s="284"/>
      <c r="V18" s="284"/>
      <c r="W18" s="284"/>
      <c r="X18" s="284"/>
      <c r="Y18" s="284"/>
      <c r="Z18" s="284"/>
      <c r="AA18" s="284"/>
      <c r="AB18" s="284"/>
      <c r="AC18" s="284"/>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c r="IW18" s="51"/>
    </row>
    <row r="19" spans="1:257" x14ac:dyDescent="0.2">
      <c r="A19" s="61" t="s">
        <v>7</v>
      </c>
      <c r="B19" s="247"/>
      <c r="C19" s="248"/>
      <c r="D19" s="238"/>
      <c r="E19" s="236"/>
      <c r="F19" s="233"/>
      <c r="G19" s="231"/>
      <c r="H19" s="240">
        <f>D19*E19*F19/12*G19</f>
        <v>0</v>
      </c>
      <c r="I19" s="254">
        <f t="shared" si="3"/>
        <v>0</v>
      </c>
      <c r="J19" s="58"/>
      <c r="K19" s="51"/>
      <c r="L19" s="62"/>
      <c r="M19" s="62"/>
      <c r="N19" s="62"/>
      <c r="O19" s="63"/>
      <c r="P19" s="64"/>
      <c r="Q19" s="63"/>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c r="IW19" s="51"/>
    </row>
    <row r="20" spans="1:257" ht="31.7" customHeight="1" thickBot="1" x14ac:dyDescent="0.25">
      <c r="A20" s="65" t="s">
        <v>15</v>
      </c>
      <c r="B20" s="252"/>
      <c r="C20" s="253"/>
      <c r="D20" s="239"/>
      <c r="E20" s="237"/>
      <c r="F20" s="234"/>
      <c r="G20" s="232"/>
      <c r="H20" s="241"/>
      <c r="I20" s="255"/>
      <c r="J20" s="58"/>
      <c r="K20" s="66"/>
      <c r="L20" s="51"/>
      <c r="M20" s="51"/>
      <c r="N20" s="51"/>
      <c r="O20" s="51"/>
      <c r="P20" s="51"/>
      <c r="Q20" s="51"/>
      <c r="R20" s="51"/>
      <c r="S20" s="51"/>
      <c r="T20" s="284"/>
      <c r="U20" s="284"/>
      <c r="V20" s="284"/>
      <c r="W20" s="284"/>
      <c r="X20" s="284"/>
      <c r="Y20" s="284"/>
      <c r="Z20" s="284"/>
      <c r="AA20" s="284"/>
      <c r="AB20" s="284"/>
      <c r="AC20" s="284"/>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row>
    <row r="21" spans="1:257" ht="15.75" customHeight="1" x14ac:dyDescent="0.2">
      <c r="A21" s="61" t="s">
        <v>7</v>
      </c>
      <c r="B21" s="247"/>
      <c r="C21" s="248"/>
      <c r="D21" s="238"/>
      <c r="E21" s="236"/>
      <c r="F21" s="233"/>
      <c r="G21" s="231"/>
      <c r="H21" s="240">
        <f>D21*E21*F21/12*G21</f>
        <v>0</v>
      </c>
      <c r="I21" s="254">
        <f t="shared" si="3"/>
        <v>0</v>
      </c>
      <c r="J21" s="58"/>
      <c r="K21" s="51"/>
      <c r="L21" s="62"/>
      <c r="M21" s="62"/>
      <c r="N21" s="62"/>
      <c r="O21" s="63"/>
      <c r="P21" s="64"/>
      <c r="Q21" s="63"/>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row>
    <row r="22" spans="1:257" ht="31.7" customHeight="1" thickBot="1" x14ac:dyDescent="0.25">
      <c r="A22" s="65" t="s">
        <v>15</v>
      </c>
      <c r="B22" s="252"/>
      <c r="C22" s="253"/>
      <c r="D22" s="239"/>
      <c r="E22" s="237"/>
      <c r="F22" s="234"/>
      <c r="G22" s="232"/>
      <c r="H22" s="241"/>
      <c r="I22" s="255"/>
      <c r="J22" s="58"/>
      <c r="K22" s="66"/>
      <c r="L22" s="51"/>
      <c r="M22" s="51"/>
      <c r="N22" s="51"/>
      <c r="O22" s="51"/>
      <c r="P22" s="51"/>
      <c r="Q22" s="51"/>
      <c r="R22" s="51"/>
      <c r="S22" s="51"/>
      <c r="T22" s="284"/>
      <c r="U22" s="284"/>
      <c r="V22" s="284"/>
      <c r="W22" s="284"/>
      <c r="X22" s="284"/>
      <c r="Y22" s="284"/>
      <c r="Z22" s="284"/>
      <c r="AA22" s="284"/>
      <c r="AB22" s="284"/>
      <c r="AC22" s="284"/>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row>
    <row r="23" spans="1:257" x14ac:dyDescent="0.2">
      <c r="A23" s="61" t="s">
        <v>7</v>
      </c>
      <c r="B23" s="247"/>
      <c r="C23" s="248"/>
      <c r="D23" s="238"/>
      <c r="E23" s="236"/>
      <c r="F23" s="233"/>
      <c r="G23" s="231"/>
      <c r="H23" s="240">
        <f>D23*E23*F23/12*G23</f>
        <v>0</v>
      </c>
      <c r="I23" s="254">
        <f t="shared" si="3"/>
        <v>0</v>
      </c>
      <c r="J23" s="58"/>
      <c r="K23" s="51"/>
      <c r="L23" s="62"/>
      <c r="M23" s="62"/>
      <c r="N23" s="62"/>
      <c r="O23" s="63"/>
      <c r="P23" s="64"/>
      <c r="Q23" s="63"/>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c r="IW23" s="51"/>
    </row>
    <row r="24" spans="1:257" ht="31.35" customHeight="1" thickBot="1" x14ac:dyDescent="0.25">
      <c r="A24" s="65" t="s">
        <v>15</v>
      </c>
      <c r="B24" s="252"/>
      <c r="C24" s="253"/>
      <c r="D24" s="239"/>
      <c r="E24" s="237"/>
      <c r="F24" s="234"/>
      <c r="G24" s="232"/>
      <c r="H24" s="241"/>
      <c r="I24" s="255"/>
      <c r="J24" s="58"/>
      <c r="K24" s="66"/>
      <c r="L24" s="51"/>
      <c r="M24" s="51"/>
      <c r="N24" s="51"/>
      <c r="O24" s="51"/>
      <c r="P24" s="51"/>
      <c r="Q24" s="51"/>
      <c r="R24" s="51"/>
      <c r="S24" s="51"/>
      <c r="T24" s="284"/>
      <c r="U24" s="284"/>
      <c r="V24" s="284"/>
      <c r="W24" s="284"/>
      <c r="X24" s="284"/>
      <c r="Y24" s="284"/>
      <c r="Z24" s="284"/>
      <c r="AA24" s="284"/>
      <c r="AB24" s="284"/>
      <c r="AC24" s="284"/>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c r="IW24" s="51"/>
    </row>
    <row r="25" spans="1:257" x14ac:dyDescent="0.2">
      <c r="A25" s="61" t="s">
        <v>7</v>
      </c>
      <c r="B25" s="247"/>
      <c r="C25" s="248"/>
      <c r="D25" s="238"/>
      <c r="E25" s="236"/>
      <c r="F25" s="233"/>
      <c r="G25" s="231"/>
      <c r="H25" s="240">
        <f>D25*E25*F25/12*G25</f>
        <v>0</v>
      </c>
      <c r="I25" s="254">
        <f t="shared" si="3"/>
        <v>0</v>
      </c>
      <c r="J25" s="58"/>
      <c r="K25" s="51"/>
      <c r="L25" s="62"/>
      <c r="M25" s="62"/>
      <c r="N25" s="62"/>
      <c r="O25" s="63"/>
      <c r="P25" s="64"/>
      <c r="Q25" s="63"/>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c r="IW25" s="51"/>
    </row>
    <row r="26" spans="1:257" ht="32.25" customHeight="1" thickBot="1" x14ac:dyDescent="0.25">
      <c r="A26" s="65" t="s">
        <v>15</v>
      </c>
      <c r="B26" s="252"/>
      <c r="C26" s="253"/>
      <c r="D26" s="239"/>
      <c r="E26" s="237"/>
      <c r="F26" s="234"/>
      <c r="G26" s="232"/>
      <c r="H26" s="241"/>
      <c r="I26" s="255"/>
      <c r="J26" s="58"/>
      <c r="K26" s="66"/>
      <c r="L26" s="51"/>
      <c r="M26" s="51"/>
      <c r="N26" s="51"/>
      <c r="O26" s="51"/>
      <c r="P26" s="51"/>
      <c r="Q26" s="51"/>
      <c r="R26" s="51"/>
      <c r="S26" s="51"/>
      <c r="T26" s="284"/>
      <c r="U26" s="284"/>
      <c r="V26" s="284"/>
      <c r="W26" s="284"/>
      <c r="X26" s="284"/>
      <c r="Y26" s="284"/>
      <c r="Z26" s="284"/>
      <c r="AA26" s="284"/>
      <c r="AB26" s="284"/>
      <c r="AC26" s="284"/>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c r="IW26" s="51"/>
    </row>
    <row r="27" spans="1:257" x14ac:dyDescent="0.2">
      <c r="A27" s="61" t="s">
        <v>7</v>
      </c>
      <c r="B27" s="247"/>
      <c r="C27" s="248"/>
      <c r="D27" s="238"/>
      <c r="E27" s="236"/>
      <c r="F27" s="233"/>
      <c r="G27" s="231"/>
      <c r="H27" s="240">
        <f>D27*E27*F27/12*G27</f>
        <v>0</v>
      </c>
      <c r="I27" s="254">
        <f t="shared" si="3"/>
        <v>0</v>
      </c>
      <c r="J27" s="58"/>
      <c r="K27" s="66"/>
      <c r="L27" s="51"/>
      <c r="M27" s="51"/>
      <c r="N27" s="51"/>
      <c r="O27" s="51"/>
      <c r="P27" s="51"/>
      <c r="Q27" s="51"/>
      <c r="R27" s="51"/>
      <c r="S27" s="51"/>
      <c r="T27" s="179"/>
      <c r="U27" s="179"/>
      <c r="V27" s="179"/>
      <c r="W27" s="179"/>
      <c r="X27" s="179"/>
      <c r="Y27" s="179"/>
      <c r="Z27" s="179"/>
      <c r="AA27" s="179"/>
      <c r="AB27" s="179"/>
      <c r="AC27" s="179"/>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c r="IW27" s="51"/>
    </row>
    <row r="28" spans="1:257" ht="31.35" customHeight="1" thickBot="1" x14ac:dyDescent="0.25">
      <c r="A28" s="65" t="s">
        <v>15</v>
      </c>
      <c r="B28" s="245"/>
      <c r="C28" s="246"/>
      <c r="D28" s="239"/>
      <c r="E28" s="237"/>
      <c r="F28" s="234"/>
      <c r="G28" s="232"/>
      <c r="H28" s="241"/>
      <c r="I28" s="255"/>
      <c r="J28" s="50" t="s">
        <v>17</v>
      </c>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c r="IW28" s="51"/>
    </row>
    <row r="29" spans="1:257" hidden="1" x14ac:dyDescent="0.2">
      <c r="A29" s="61" t="s">
        <v>7</v>
      </c>
      <c r="B29" s="247"/>
      <c r="C29" s="248"/>
      <c r="D29" s="238"/>
      <c r="E29" s="236"/>
      <c r="F29" s="233"/>
      <c r="G29" s="231"/>
      <c r="H29" s="240">
        <f>D29*E29*F29/12*G29</f>
        <v>0</v>
      </c>
      <c r="I29" s="254">
        <f t="shared" si="3"/>
        <v>0</v>
      </c>
      <c r="J29" s="58"/>
      <c r="K29" s="68"/>
      <c r="O29" s="68"/>
    </row>
    <row r="30" spans="1:257" ht="31.35" hidden="1" customHeight="1" thickBot="1" x14ac:dyDescent="0.25">
      <c r="A30" s="65" t="s">
        <v>15</v>
      </c>
      <c r="B30" s="245"/>
      <c r="C30" s="246"/>
      <c r="D30" s="239"/>
      <c r="E30" s="237"/>
      <c r="F30" s="234"/>
      <c r="G30" s="232"/>
      <c r="H30" s="241"/>
      <c r="I30" s="255"/>
      <c r="K30" s="69"/>
    </row>
    <row r="31" spans="1:257" hidden="1" x14ac:dyDescent="0.2">
      <c r="A31" s="61" t="s">
        <v>7</v>
      </c>
      <c r="B31" s="247"/>
      <c r="C31" s="248"/>
      <c r="D31" s="238"/>
      <c r="E31" s="236"/>
      <c r="F31" s="233"/>
      <c r="G31" s="231"/>
      <c r="H31" s="240">
        <f>D31*E31*F31/12*G31</f>
        <v>0</v>
      </c>
      <c r="I31" s="254">
        <f t="shared" si="3"/>
        <v>0</v>
      </c>
      <c r="J31" s="58"/>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row>
    <row r="32" spans="1:257" ht="31.35" hidden="1" customHeight="1" thickBot="1" x14ac:dyDescent="0.25">
      <c r="A32" s="65" t="s">
        <v>15</v>
      </c>
      <c r="B32" s="245"/>
      <c r="C32" s="246"/>
      <c r="D32" s="239"/>
      <c r="E32" s="237"/>
      <c r="F32" s="234"/>
      <c r="G32" s="232"/>
      <c r="H32" s="241"/>
      <c r="I32" s="255"/>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row>
    <row r="33" spans="1:257" ht="15" hidden="1" customHeight="1" x14ac:dyDescent="0.2">
      <c r="A33" s="61" t="s">
        <v>7</v>
      </c>
      <c r="B33" s="247"/>
      <c r="C33" s="248"/>
      <c r="D33" s="238"/>
      <c r="E33" s="236"/>
      <c r="F33" s="233"/>
      <c r="G33" s="231"/>
      <c r="H33" s="240">
        <f>D33*E33*F33/12*G33</f>
        <v>0</v>
      </c>
      <c r="I33" s="254">
        <f t="shared" si="3"/>
        <v>0</v>
      </c>
      <c r="J33" s="58"/>
      <c r="K33" s="50"/>
      <c r="L33" s="50"/>
      <c r="M33" s="50"/>
      <c r="N33" s="70"/>
      <c r="O33" s="50"/>
      <c r="P33" s="71"/>
      <c r="Q33" s="71"/>
      <c r="R33" s="71"/>
      <c r="S33" s="71"/>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c r="IW33" s="50"/>
    </row>
    <row r="34" spans="1:257" ht="37.35" hidden="1" customHeight="1" thickBot="1" x14ac:dyDescent="0.25">
      <c r="A34" s="65" t="s">
        <v>15</v>
      </c>
      <c r="B34" s="245"/>
      <c r="C34" s="246"/>
      <c r="D34" s="239"/>
      <c r="E34" s="237"/>
      <c r="F34" s="234"/>
      <c r="G34" s="232"/>
      <c r="H34" s="241"/>
      <c r="I34" s="255"/>
      <c r="J34" s="58"/>
      <c r="K34" s="50"/>
      <c r="L34" s="50"/>
      <c r="M34" s="50"/>
      <c r="N34" s="70"/>
      <c r="O34" s="50"/>
      <c r="P34" s="71"/>
      <c r="Q34" s="71"/>
      <c r="R34" s="71"/>
      <c r="S34" s="71"/>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row>
    <row r="35" spans="1:257" hidden="1" x14ac:dyDescent="0.2">
      <c r="A35" s="61" t="s">
        <v>7</v>
      </c>
      <c r="B35" s="247"/>
      <c r="C35" s="248"/>
      <c r="D35" s="238"/>
      <c r="E35" s="236"/>
      <c r="F35" s="233"/>
      <c r="G35" s="231"/>
      <c r="H35" s="240">
        <f>D35*E35*F35/12*G35</f>
        <v>0</v>
      </c>
      <c r="I35" s="254">
        <f t="shared" si="3"/>
        <v>0</v>
      </c>
      <c r="J35" s="58"/>
      <c r="K35" s="50"/>
      <c r="L35" s="50"/>
      <c r="M35" s="50"/>
      <c r="N35" s="70"/>
      <c r="O35" s="50"/>
      <c r="P35" s="71"/>
      <c r="Q35" s="71"/>
      <c r="R35" s="71"/>
      <c r="S35" s="71"/>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c r="IW35" s="50"/>
    </row>
    <row r="36" spans="1:257" ht="37.35" hidden="1" customHeight="1" thickBot="1" x14ac:dyDescent="0.25">
      <c r="A36" s="65" t="s">
        <v>15</v>
      </c>
      <c r="B36" s="252"/>
      <c r="C36" s="253"/>
      <c r="D36" s="239"/>
      <c r="E36" s="237"/>
      <c r="F36" s="234"/>
      <c r="G36" s="232"/>
      <c r="H36" s="241"/>
      <c r="I36" s="255"/>
      <c r="K36" s="50"/>
      <c r="L36" s="50"/>
      <c r="M36" s="50"/>
      <c r="N36" s="70"/>
      <c r="O36" s="50"/>
      <c r="P36" s="71"/>
      <c r="Q36" s="71"/>
      <c r="R36" s="71"/>
      <c r="S36" s="71"/>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c r="IW36" s="50"/>
    </row>
    <row r="37" spans="1:257" ht="17.850000000000001" hidden="1" customHeight="1" x14ac:dyDescent="0.2">
      <c r="A37" s="61" t="s">
        <v>7</v>
      </c>
      <c r="B37" s="247"/>
      <c r="C37" s="248"/>
      <c r="D37" s="238"/>
      <c r="E37" s="236"/>
      <c r="F37" s="233"/>
      <c r="G37" s="231"/>
      <c r="H37" s="240">
        <f>D37*E37*F37/12*G37</f>
        <v>0</v>
      </c>
      <c r="I37" s="254">
        <f t="shared" si="3"/>
        <v>0</v>
      </c>
      <c r="J37" s="58"/>
      <c r="K37" s="50"/>
      <c r="L37" s="50"/>
      <c r="M37" s="50"/>
      <c r="N37" s="70"/>
      <c r="O37" s="50"/>
      <c r="P37" s="71"/>
      <c r="Q37" s="71"/>
      <c r="R37" s="71"/>
      <c r="S37" s="71"/>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c r="IW37" s="50"/>
    </row>
    <row r="38" spans="1:257" ht="37.35" hidden="1" customHeight="1" thickBot="1" x14ac:dyDescent="0.25">
      <c r="A38" s="67" t="s">
        <v>15</v>
      </c>
      <c r="B38" s="252"/>
      <c r="C38" s="253"/>
      <c r="D38" s="239"/>
      <c r="E38" s="237"/>
      <c r="F38" s="234"/>
      <c r="G38" s="232"/>
      <c r="H38" s="241"/>
      <c r="I38" s="255"/>
      <c r="J38" s="58"/>
      <c r="K38" s="50"/>
      <c r="L38" s="50"/>
      <c r="M38" s="50"/>
      <c r="N38" s="70"/>
      <c r="O38" s="50"/>
      <c r="P38" s="71"/>
      <c r="Q38" s="71"/>
      <c r="R38" s="71"/>
      <c r="S38" s="71"/>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row>
    <row r="39" spans="1:257" hidden="1" x14ac:dyDescent="0.2">
      <c r="A39" s="61" t="s">
        <v>7</v>
      </c>
      <c r="B39" s="247"/>
      <c r="C39" s="248"/>
      <c r="D39" s="238"/>
      <c r="E39" s="236"/>
      <c r="F39" s="233"/>
      <c r="G39" s="231"/>
      <c r="H39" s="240">
        <f>D39*E39*F39/12*G39</f>
        <v>0</v>
      </c>
      <c r="I39" s="254">
        <f t="shared" si="3"/>
        <v>0</v>
      </c>
      <c r="J39" s="72"/>
      <c r="K39" s="50"/>
      <c r="L39" s="50"/>
      <c r="M39" s="50"/>
      <c r="N39" s="70"/>
      <c r="O39" s="50"/>
      <c r="P39" s="71"/>
      <c r="Q39" s="71"/>
      <c r="R39" s="71"/>
      <c r="S39" s="71"/>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row>
    <row r="40" spans="1:257" ht="37.35" hidden="1" customHeight="1" thickBot="1" x14ac:dyDescent="0.25">
      <c r="A40" s="65" t="s">
        <v>15</v>
      </c>
      <c r="B40" s="252"/>
      <c r="C40" s="253"/>
      <c r="D40" s="239"/>
      <c r="E40" s="237"/>
      <c r="F40" s="234"/>
      <c r="G40" s="232"/>
      <c r="H40" s="241"/>
      <c r="I40" s="255"/>
      <c r="J40" s="51"/>
      <c r="K40" s="50"/>
      <c r="L40" s="50"/>
      <c r="M40" s="50"/>
      <c r="N40" s="70"/>
      <c r="O40" s="50"/>
      <c r="P40" s="71"/>
      <c r="Q40" s="71"/>
      <c r="R40" s="71"/>
      <c r="S40" s="71"/>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row>
    <row r="41" spans="1:257" hidden="1" x14ac:dyDescent="0.2">
      <c r="A41" s="61" t="s">
        <v>7</v>
      </c>
      <c r="B41" s="247"/>
      <c r="C41" s="248"/>
      <c r="D41" s="238"/>
      <c r="E41" s="236"/>
      <c r="F41" s="233"/>
      <c r="G41" s="231"/>
      <c r="H41" s="240">
        <f>D41*E41*F41/12*G41</f>
        <v>0</v>
      </c>
      <c r="I41" s="254">
        <f t="shared" si="3"/>
        <v>0</v>
      </c>
      <c r="K41" s="50"/>
      <c r="L41" s="50"/>
      <c r="M41" s="50"/>
      <c r="N41" s="70"/>
      <c r="O41" s="50"/>
      <c r="P41" s="71"/>
      <c r="Q41" s="71"/>
      <c r="R41" s="71"/>
      <c r="S41" s="71"/>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row>
    <row r="42" spans="1:257" ht="37.35" hidden="1" customHeight="1" thickBot="1" x14ac:dyDescent="0.25">
      <c r="A42" s="65" t="s">
        <v>15</v>
      </c>
      <c r="B42" s="252"/>
      <c r="C42" s="253"/>
      <c r="D42" s="239"/>
      <c r="E42" s="237"/>
      <c r="F42" s="234"/>
      <c r="G42" s="232"/>
      <c r="H42" s="241"/>
      <c r="I42" s="255"/>
      <c r="J42" s="51"/>
      <c r="K42" s="50"/>
      <c r="L42" s="50"/>
      <c r="M42" s="50"/>
      <c r="N42" s="70"/>
      <c r="O42" s="50"/>
      <c r="P42" s="71"/>
      <c r="Q42" s="71"/>
      <c r="R42" s="71"/>
      <c r="S42" s="71"/>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row>
    <row r="43" spans="1:257" hidden="1" x14ac:dyDescent="0.2">
      <c r="A43" s="61" t="s">
        <v>7</v>
      </c>
      <c r="B43" s="247"/>
      <c r="C43" s="248"/>
      <c r="D43" s="238"/>
      <c r="E43" s="236"/>
      <c r="F43" s="233"/>
      <c r="G43" s="231"/>
      <c r="H43" s="240">
        <f>D43*E43*F43/12*G43</f>
        <v>0</v>
      </c>
      <c r="I43" s="254">
        <f t="shared" si="3"/>
        <v>0</v>
      </c>
      <c r="K43" s="50"/>
      <c r="L43" s="50"/>
      <c r="M43" s="50"/>
      <c r="N43" s="70"/>
      <c r="O43" s="50"/>
      <c r="P43" s="71"/>
      <c r="Q43" s="71"/>
      <c r="R43" s="71"/>
      <c r="S43" s="71"/>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row>
    <row r="44" spans="1:257" ht="37.35" hidden="1" customHeight="1" thickBot="1" x14ac:dyDescent="0.25">
      <c r="A44" s="65" t="s">
        <v>15</v>
      </c>
      <c r="B44" s="252"/>
      <c r="C44" s="253"/>
      <c r="D44" s="239"/>
      <c r="E44" s="237"/>
      <c r="F44" s="234"/>
      <c r="G44" s="232"/>
      <c r="H44" s="241"/>
      <c r="I44" s="255"/>
      <c r="J44" s="51"/>
      <c r="K44" s="50"/>
      <c r="L44" s="50"/>
      <c r="M44" s="50"/>
      <c r="N44" s="70"/>
      <c r="O44" s="50"/>
      <c r="P44" s="71"/>
      <c r="Q44" s="71"/>
      <c r="R44" s="71"/>
      <c r="S44" s="71"/>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row>
    <row r="45" spans="1:257" hidden="1" x14ac:dyDescent="0.2">
      <c r="A45" s="61" t="s">
        <v>7</v>
      </c>
      <c r="B45" s="247"/>
      <c r="C45" s="248"/>
      <c r="D45" s="238"/>
      <c r="E45" s="236"/>
      <c r="F45" s="233"/>
      <c r="G45" s="231"/>
      <c r="H45" s="240">
        <f>D45*E45*F45/12*G45</f>
        <v>0</v>
      </c>
      <c r="I45" s="254">
        <f t="shared" si="3"/>
        <v>0</v>
      </c>
      <c r="K45" s="50"/>
      <c r="L45" s="50"/>
      <c r="M45" s="50"/>
      <c r="N45" s="70"/>
      <c r="O45" s="50"/>
      <c r="P45" s="71"/>
      <c r="Q45" s="71"/>
      <c r="R45" s="71"/>
      <c r="S45" s="71"/>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row>
    <row r="46" spans="1:257" ht="37.35" hidden="1" customHeight="1" thickBot="1" x14ac:dyDescent="0.25">
      <c r="A46" s="65" t="s">
        <v>15</v>
      </c>
      <c r="B46" s="252"/>
      <c r="C46" s="253"/>
      <c r="D46" s="239"/>
      <c r="E46" s="237"/>
      <c r="F46" s="234"/>
      <c r="G46" s="232"/>
      <c r="H46" s="241"/>
      <c r="I46" s="255"/>
      <c r="J46" s="51"/>
      <c r="K46" s="50"/>
      <c r="L46" s="50"/>
      <c r="M46" s="50"/>
      <c r="N46" s="70"/>
      <c r="O46" s="50"/>
      <c r="P46" s="71"/>
      <c r="Q46" s="71"/>
      <c r="R46" s="71"/>
      <c r="S46" s="71"/>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c r="IW46" s="50"/>
    </row>
    <row r="47" spans="1:257" ht="17.850000000000001" hidden="1" customHeight="1" x14ac:dyDescent="0.2">
      <c r="A47" s="61" t="s">
        <v>7</v>
      </c>
      <c r="B47" s="247"/>
      <c r="C47" s="248"/>
      <c r="D47" s="238"/>
      <c r="E47" s="236"/>
      <c r="F47" s="233"/>
      <c r="G47" s="231"/>
      <c r="H47" s="240">
        <f>D47*E47*F47/12*G47</f>
        <v>0</v>
      </c>
      <c r="I47" s="254">
        <f t="shared" si="3"/>
        <v>0</v>
      </c>
      <c r="K47" s="50"/>
      <c r="L47" s="50"/>
      <c r="M47" s="50"/>
      <c r="N47" s="70"/>
      <c r="O47" s="50"/>
      <c r="P47" s="71"/>
      <c r="Q47" s="71"/>
      <c r="R47" s="71"/>
      <c r="S47" s="71"/>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c r="IW47" s="50"/>
    </row>
    <row r="48" spans="1:257" ht="37.35" hidden="1" customHeight="1" thickBot="1" x14ac:dyDescent="0.25">
      <c r="A48" s="67" t="s">
        <v>15</v>
      </c>
      <c r="B48" s="252"/>
      <c r="C48" s="253"/>
      <c r="D48" s="239"/>
      <c r="E48" s="237"/>
      <c r="F48" s="234"/>
      <c r="G48" s="232"/>
      <c r="H48" s="241"/>
      <c r="I48" s="255"/>
      <c r="J48" s="51"/>
      <c r="K48" s="50"/>
      <c r="L48" s="50"/>
      <c r="M48" s="50"/>
      <c r="N48" s="70"/>
      <c r="O48" s="50"/>
      <c r="P48" s="71"/>
      <c r="Q48" s="71"/>
      <c r="R48" s="71"/>
      <c r="S48" s="71"/>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c r="IW48" s="50"/>
    </row>
    <row r="49" spans="1:257" hidden="1" x14ac:dyDescent="0.2">
      <c r="A49" s="61" t="s">
        <v>7</v>
      </c>
      <c r="B49" s="247"/>
      <c r="C49" s="248"/>
      <c r="D49" s="238"/>
      <c r="E49" s="236"/>
      <c r="F49" s="233"/>
      <c r="G49" s="231"/>
      <c r="H49" s="240">
        <f>D49*E49*F49/12*G49</f>
        <v>0</v>
      </c>
      <c r="I49" s="254">
        <f t="shared" si="3"/>
        <v>0</v>
      </c>
      <c r="K49" s="50"/>
      <c r="L49" s="50"/>
      <c r="M49" s="50"/>
      <c r="N49" s="70"/>
      <c r="O49" s="50"/>
      <c r="P49" s="71"/>
      <c r="Q49" s="71"/>
      <c r="R49" s="71"/>
      <c r="S49" s="71"/>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c r="IW49" s="50"/>
    </row>
    <row r="50" spans="1:257" ht="37.35" hidden="1" customHeight="1" thickBot="1" x14ac:dyDescent="0.25">
      <c r="A50" s="65" t="s">
        <v>15</v>
      </c>
      <c r="B50" s="252"/>
      <c r="C50" s="253"/>
      <c r="D50" s="239"/>
      <c r="E50" s="237"/>
      <c r="F50" s="234"/>
      <c r="G50" s="232"/>
      <c r="H50" s="241"/>
      <c r="I50" s="255"/>
      <c r="J50" s="51"/>
      <c r="K50" s="50"/>
      <c r="L50" s="50"/>
      <c r="M50" s="50"/>
      <c r="N50" s="70"/>
      <c r="O50" s="50"/>
      <c r="P50" s="71"/>
      <c r="Q50" s="71"/>
      <c r="R50" s="71"/>
      <c r="S50" s="71"/>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c r="IW50" s="50"/>
    </row>
    <row r="51" spans="1:257" hidden="1" x14ac:dyDescent="0.2">
      <c r="A51" s="61" t="s">
        <v>7</v>
      </c>
      <c r="B51" s="247"/>
      <c r="C51" s="248"/>
      <c r="D51" s="238"/>
      <c r="E51" s="236"/>
      <c r="F51" s="233"/>
      <c r="G51" s="231"/>
      <c r="H51" s="240">
        <f>D51*E51*F51/12*G51</f>
        <v>0</v>
      </c>
      <c r="I51" s="254">
        <f t="shared" si="3"/>
        <v>0</v>
      </c>
      <c r="K51" s="50"/>
      <c r="L51" s="50"/>
      <c r="M51" s="50"/>
      <c r="N51" s="70"/>
      <c r="O51" s="50"/>
      <c r="P51" s="71"/>
      <c r="Q51" s="71"/>
      <c r="R51" s="71"/>
      <c r="S51" s="71"/>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c r="IW51" s="50"/>
    </row>
    <row r="52" spans="1:257" ht="37.35" hidden="1" customHeight="1" thickBot="1" x14ac:dyDescent="0.25">
      <c r="A52" s="65" t="s">
        <v>15</v>
      </c>
      <c r="B52" s="252"/>
      <c r="C52" s="253"/>
      <c r="D52" s="239"/>
      <c r="E52" s="237"/>
      <c r="F52" s="234"/>
      <c r="G52" s="232"/>
      <c r="H52" s="241"/>
      <c r="I52" s="255"/>
      <c r="J52" s="51"/>
      <c r="K52" s="50"/>
      <c r="L52" s="50"/>
      <c r="M52" s="50"/>
      <c r="N52" s="70"/>
      <c r="O52" s="50"/>
      <c r="P52" s="71"/>
      <c r="Q52" s="71"/>
      <c r="R52" s="71"/>
      <c r="S52" s="71"/>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c r="IW52" s="50"/>
    </row>
    <row r="53" spans="1:257" hidden="1" x14ac:dyDescent="0.2">
      <c r="A53" s="61" t="s">
        <v>7</v>
      </c>
      <c r="B53" s="247"/>
      <c r="C53" s="248"/>
      <c r="D53" s="238"/>
      <c r="E53" s="236"/>
      <c r="F53" s="233"/>
      <c r="G53" s="231"/>
      <c r="H53" s="240">
        <f>D53*E53*F53/12*G53</f>
        <v>0</v>
      </c>
      <c r="I53" s="254">
        <f t="shared" si="3"/>
        <v>0</v>
      </c>
      <c r="K53" s="50"/>
      <c r="L53" s="50"/>
      <c r="M53" s="50"/>
      <c r="N53" s="70"/>
      <c r="O53" s="50"/>
      <c r="P53" s="71"/>
      <c r="Q53" s="71"/>
      <c r="R53" s="71"/>
      <c r="S53" s="71"/>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c r="IW53" s="50"/>
    </row>
    <row r="54" spans="1:257" ht="37.35" hidden="1" customHeight="1" thickBot="1" x14ac:dyDescent="0.25">
      <c r="A54" s="65" t="s">
        <v>15</v>
      </c>
      <c r="B54" s="252"/>
      <c r="C54" s="253"/>
      <c r="D54" s="239"/>
      <c r="E54" s="237"/>
      <c r="F54" s="234"/>
      <c r="G54" s="232"/>
      <c r="H54" s="241"/>
      <c r="I54" s="255"/>
      <c r="J54" s="51"/>
      <c r="K54" s="50"/>
      <c r="L54" s="50"/>
      <c r="M54" s="50"/>
      <c r="N54" s="70"/>
      <c r="O54" s="50"/>
      <c r="P54" s="71"/>
      <c r="Q54" s="71"/>
      <c r="R54" s="71"/>
      <c r="S54" s="71"/>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c r="IW54" s="50"/>
    </row>
    <row r="55" spans="1:257" hidden="1" x14ac:dyDescent="0.2">
      <c r="A55" s="61" t="s">
        <v>7</v>
      </c>
      <c r="B55" s="247"/>
      <c r="C55" s="248"/>
      <c r="D55" s="238"/>
      <c r="E55" s="236"/>
      <c r="F55" s="233"/>
      <c r="G55" s="231"/>
      <c r="H55" s="240">
        <f>D55*E55*F55/12*G55</f>
        <v>0</v>
      </c>
      <c r="I55" s="254">
        <f t="shared" si="3"/>
        <v>0</v>
      </c>
      <c r="K55" s="50"/>
      <c r="L55" s="50"/>
      <c r="M55" s="50"/>
      <c r="N55" s="70"/>
      <c r="O55" s="50"/>
      <c r="P55" s="71"/>
      <c r="Q55" s="71"/>
      <c r="R55" s="71"/>
      <c r="S55" s="71"/>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c r="IW55" s="50"/>
    </row>
    <row r="56" spans="1:257" ht="37.35" hidden="1" customHeight="1" thickBot="1" x14ac:dyDescent="0.25">
      <c r="A56" s="65" t="s">
        <v>15</v>
      </c>
      <c r="B56" s="252"/>
      <c r="C56" s="253"/>
      <c r="D56" s="239"/>
      <c r="E56" s="237"/>
      <c r="F56" s="234"/>
      <c r="G56" s="232"/>
      <c r="H56" s="241"/>
      <c r="I56" s="255"/>
      <c r="J56" s="51"/>
      <c r="K56" s="50"/>
      <c r="L56" s="50"/>
      <c r="M56" s="50"/>
      <c r="N56" s="70"/>
      <c r="O56" s="50"/>
      <c r="P56" s="71"/>
      <c r="Q56" s="71"/>
      <c r="R56" s="71"/>
      <c r="S56" s="71"/>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c r="IW56" s="50"/>
    </row>
    <row r="57" spans="1:257" ht="15" customHeight="1" thickBot="1" x14ac:dyDescent="0.25">
      <c r="A57" s="304"/>
      <c r="B57" s="304"/>
      <c r="C57" s="304"/>
      <c r="D57" s="304"/>
      <c r="E57" s="304"/>
      <c r="F57" s="304"/>
      <c r="G57" s="304"/>
      <c r="H57" s="304"/>
      <c r="I57" s="304"/>
      <c r="J57" s="51"/>
      <c r="K57" s="50"/>
      <c r="L57" s="50"/>
      <c r="M57" s="50"/>
      <c r="N57" s="70"/>
      <c r="O57" s="50"/>
      <c r="P57" s="71"/>
      <c r="Q57" s="71"/>
      <c r="R57" s="71"/>
      <c r="S57" s="71"/>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c r="IW57" s="50"/>
    </row>
    <row r="58" spans="1:257" ht="18" x14ac:dyDescent="0.2">
      <c r="A58" s="305" t="s">
        <v>18</v>
      </c>
      <c r="B58" s="306"/>
      <c r="C58" s="306"/>
      <c r="D58" s="73"/>
      <c r="E58" s="73"/>
      <c r="F58" s="73"/>
      <c r="G58" s="55" t="s">
        <v>4</v>
      </c>
      <c r="H58" s="73"/>
      <c r="I58" s="74">
        <f>SUM(I60,I73,I87)</f>
        <v>0</v>
      </c>
      <c r="J58" s="75" t="s">
        <v>19</v>
      </c>
      <c r="K58" s="50"/>
      <c r="L58" s="50"/>
      <c r="M58" s="50"/>
      <c r="N58" s="70"/>
      <c r="O58" s="50"/>
      <c r="P58" s="71"/>
      <c r="Q58" s="71"/>
      <c r="R58" s="71"/>
      <c r="S58" s="71"/>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c r="IW58" s="50"/>
    </row>
    <row r="59" spans="1:257" ht="31.35" customHeight="1" thickBot="1" x14ac:dyDescent="0.25">
      <c r="A59" s="315" t="s">
        <v>20</v>
      </c>
      <c r="B59" s="316"/>
      <c r="C59" s="316"/>
      <c r="D59" s="316"/>
      <c r="E59" s="316"/>
      <c r="F59" s="316"/>
      <c r="G59" s="316"/>
      <c r="H59" s="316"/>
      <c r="I59" s="317"/>
      <c r="J59" s="50"/>
      <c r="K59" s="50"/>
      <c r="L59" s="50"/>
      <c r="M59" s="50"/>
      <c r="N59" s="70"/>
      <c r="O59" s="50"/>
      <c r="P59" s="71"/>
      <c r="Q59" s="71"/>
      <c r="R59" s="71"/>
      <c r="S59" s="71"/>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c r="IW59" s="50"/>
    </row>
    <row r="60" spans="1:257" ht="15.75" customHeight="1" x14ac:dyDescent="0.2">
      <c r="A60" s="318" t="s">
        <v>21</v>
      </c>
      <c r="B60" s="319"/>
      <c r="C60" s="319"/>
      <c r="D60" s="76"/>
      <c r="E60" s="76"/>
      <c r="F60" s="76"/>
      <c r="G60" s="77" t="s">
        <v>22</v>
      </c>
      <c r="H60" s="77"/>
      <c r="I60" s="78">
        <f>SUM(I62:I68)</f>
        <v>0</v>
      </c>
      <c r="J60" s="75" t="s">
        <v>23</v>
      </c>
      <c r="K60" s="50"/>
      <c r="L60" s="50"/>
      <c r="M60" s="50"/>
      <c r="N60" s="70"/>
      <c r="O60" s="50"/>
      <c r="P60" s="71"/>
      <c r="Q60" s="71"/>
      <c r="R60" s="71"/>
      <c r="S60" s="71"/>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c r="IW60" s="50"/>
    </row>
    <row r="61" spans="1:257" ht="15" customHeight="1" x14ac:dyDescent="0.2">
      <c r="A61" s="259" t="s">
        <v>24</v>
      </c>
      <c r="B61" s="260"/>
      <c r="C61" s="261"/>
      <c r="D61" s="1" t="s">
        <v>25</v>
      </c>
      <c r="E61" s="1" t="s">
        <v>26</v>
      </c>
      <c r="F61" s="1" t="s">
        <v>27</v>
      </c>
      <c r="G61" s="2" t="s">
        <v>28</v>
      </c>
      <c r="H61" s="2"/>
      <c r="I61" s="79"/>
      <c r="J61" s="51"/>
      <c r="K61" s="50"/>
      <c r="L61" s="50"/>
      <c r="M61" s="50"/>
      <c r="N61" s="70"/>
      <c r="O61" s="50"/>
      <c r="P61" s="71"/>
      <c r="Q61" s="71"/>
      <c r="R61" s="71"/>
      <c r="S61" s="71"/>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c r="IW61" s="50"/>
    </row>
    <row r="62" spans="1:257" x14ac:dyDescent="0.2">
      <c r="A62" s="212" t="s">
        <v>29</v>
      </c>
      <c r="B62" s="214"/>
      <c r="C62" s="213"/>
      <c r="D62" s="46"/>
      <c r="E62" s="3"/>
      <c r="F62" s="48"/>
      <c r="G62" s="4"/>
      <c r="H62" s="4"/>
      <c r="I62" s="39">
        <f>+D62*E62*G62</f>
        <v>0</v>
      </c>
      <c r="J62" s="51"/>
      <c r="K62" s="50"/>
      <c r="L62" s="50"/>
      <c r="M62" s="50"/>
      <c r="N62" s="70"/>
      <c r="O62" s="50"/>
      <c r="P62" s="71"/>
      <c r="Q62" s="71"/>
      <c r="R62" s="71"/>
      <c r="S62" s="71"/>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c r="IW62" s="50"/>
    </row>
    <row r="63" spans="1:257" x14ac:dyDescent="0.2">
      <c r="A63" s="212" t="s">
        <v>30</v>
      </c>
      <c r="B63" s="214"/>
      <c r="C63" s="213"/>
      <c r="D63" s="46"/>
      <c r="E63" s="3"/>
      <c r="F63" s="48"/>
      <c r="G63" s="3"/>
      <c r="H63" s="3"/>
      <c r="I63" s="39">
        <f>+D63*E63*G63</f>
        <v>0</v>
      </c>
      <c r="J63" s="51"/>
      <c r="K63" s="50"/>
      <c r="L63" s="50"/>
      <c r="M63" s="50"/>
      <c r="N63" s="50"/>
      <c r="O63" s="50"/>
      <c r="P63" s="71"/>
      <c r="Q63" s="71"/>
      <c r="R63" s="71"/>
      <c r="S63" s="71"/>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c r="IW63" s="50"/>
    </row>
    <row r="64" spans="1:257" x14ac:dyDescent="0.2">
      <c r="A64" s="212" t="s">
        <v>31</v>
      </c>
      <c r="B64" s="214"/>
      <c r="C64" s="213"/>
      <c r="D64" s="46"/>
      <c r="E64" s="3"/>
      <c r="F64" s="3"/>
      <c r="G64" s="3"/>
      <c r="H64" s="3"/>
      <c r="I64" s="39">
        <f>+D64*E64*F64*G64</f>
        <v>0</v>
      </c>
      <c r="J64" s="51"/>
      <c r="K64" s="50"/>
      <c r="L64" s="50"/>
      <c r="M64" s="50"/>
      <c r="N64" s="70"/>
      <c r="O64" s="50"/>
      <c r="P64" s="71"/>
      <c r="Q64" s="71"/>
      <c r="R64" s="71"/>
      <c r="S64" s="71"/>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c r="IU64" s="50"/>
      <c r="IV64" s="50"/>
      <c r="IW64" s="50"/>
    </row>
    <row r="65" spans="1:257" x14ac:dyDescent="0.2">
      <c r="A65" s="212" t="s">
        <v>32</v>
      </c>
      <c r="B65" s="214"/>
      <c r="C65" s="213"/>
      <c r="D65" s="46"/>
      <c r="E65" s="6"/>
      <c r="F65" s="3"/>
      <c r="G65" s="3"/>
      <c r="H65" s="3"/>
      <c r="I65" s="39">
        <f>+D65*E65*F65*G65</f>
        <v>0</v>
      </c>
      <c r="J65" s="51"/>
      <c r="K65" s="50"/>
      <c r="L65" s="50"/>
      <c r="M65" s="50"/>
      <c r="N65" s="70"/>
      <c r="O65" s="50"/>
      <c r="P65" s="71"/>
      <c r="Q65" s="71"/>
      <c r="R65" s="71"/>
      <c r="S65" s="71"/>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c r="IT65" s="50"/>
      <c r="IU65" s="50"/>
      <c r="IV65" s="50"/>
      <c r="IW65" s="50"/>
    </row>
    <row r="66" spans="1:257" x14ac:dyDescent="0.2">
      <c r="A66" s="212" t="s">
        <v>33</v>
      </c>
      <c r="B66" s="214"/>
      <c r="C66" s="213"/>
      <c r="D66" s="46"/>
      <c r="E66" s="3"/>
      <c r="F66" s="3"/>
      <c r="G66" s="3"/>
      <c r="H66" s="3"/>
      <c r="I66" s="39">
        <f>+D66*E66*F66*G66</f>
        <v>0</v>
      </c>
      <c r="J66" s="50"/>
    </row>
    <row r="67" spans="1:257" x14ac:dyDescent="0.2">
      <c r="A67" s="212" t="s">
        <v>34</v>
      </c>
      <c r="B67" s="214"/>
      <c r="C67" s="213"/>
      <c r="D67" s="46"/>
      <c r="E67" s="6"/>
      <c r="F67" s="5"/>
      <c r="G67" s="3"/>
      <c r="H67" s="3"/>
      <c r="I67" s="39">
        <f>+D67*E67*G67</f>
        <v>0</v>
      </c>
      <c r="J67" s="50"/>
    </row>
    <row r="68" spans="1:257" x14ac:dyDescent="0.2">
      <c r="A68" s="212" t="s">
        <v>35</v>
      </c>
      <c r="B68" s="214"/>
      <c r="C68" s="213"/>
      <c r="D68" s="46"/>
      <c r="E68" s="3"/>
      <c r="F68" s="3"/>
      <c r="G68" s="3"/>
      <c r="H68" s="3"/>
      <c r="I68" s="39">
        <f>+D68*E68*F68*G68</f>
        <v>0</v>
      </c>
    </row>
    <row r="69" spans="1:257" x14ac:dyDescent="0.2">
      <c r="A69" s="249" t="s">
        <v>36</v>
      </c>
      <c r="B69" s="250"/>
      <c r="C69" s="250"/>
      <c r="D69" s="250"/>
      <c r="E69" s="250"/>
      <c r="F69" s="250"/>
      <c r="G69" s="250"/>
      <c r="H69" s="250"/>
      <c r="I69" s="251"/>
    </row>
    <row r="70" spans="1:257" ht="30.75" customHeight="1" x14ac:dyDescent="0.2">
      <c r="A70" s="242"/>
      <c r="B70" s="243"/>
      <c r="C70" s="243"/>
      <c r="D70" s="243"/>
      <c r="E70" s="243"/>
      <c r="F70" s="243"/>
      <c r="G70" s="243"/>
      <c r="H70" s="243"/>
      <c r="I70" s="244"/>
    </row>
    <row r="71" spans="1:257" x14ac:dyDescent="0.2">
      <c r="A71" s="309" t="s">
        <v>37</v>
      </c>
      <c r="B71" s="310"/>
      <c r="C71" s="310"/>
      <c r="D71" s="310"/>
      <c r="E71" s="310"/>
      <c r="F71" s="310"/>
      <c r="G71" s="310"/>
      <c r="H71" s="310"/>
      <c r="I71" s="311"/>
      <c r="J71" s="50"/>
    </row>
    <row r="72" spans="1:257" x14ac:dyDescent="0.2">
      <c r="A72" s="80"/>
      <c r="C72" s="81"/>
      <c r="D72" s="81"/>
      <c r="E72" s="81"/>
      <c r="F72" s="81"/>
      <c r="G72" s="82"/>
      <c r="H72" s="82"/>
      <c r="I72" s="83"/>
      <c r="J72" s="50"/>
      <c r="K72" s="50"/>
      <c r="L72" s="50"/>
      <c r="M72" s="50"/>
      <c r="N72" s="70"/>
      <c r="O72" s="50"/>
      <c r="P72" s="71"/>
      <c r="Q72" s="71"/>
      <c r="R72" s="71"/>
      <c r="S72" s="71"/>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c r="IM72" s="50"/>
      <c r="IN72" s="50"/>
      <c r="IO72" s="50"/>
      <c r="IP72" s="50"/>
      <c r="IQ72" s="50"/>
      <c r="IR72" s="50"/>
      <c r="IS72" s="50"/>
      <c r="IT72" s="50"/>
      <c r="IU72" s="50"/>
      <c r="IV72" s="50"/>
      <c r="IW72" s="50"/>
    </row>
    <row r="73" spans="1:257" x14ac:dyDescent="0.2">
      <c r="A73" s="312" t="s">
        <v>38</v>
      </c>
      <c r="B73" s="313"/>
      <c r="C73" s="313"/>
      <c r="D73" s="313"/>
      <c r="E73" s="313"/>
      <c r="F73" s="314"/>
      <c r="G73" s="84" t="s">
        <v>22</v>
      </c>
      <c r="H73" s="84"/>
      <c r="I73" s="85">
        <f>SUM(I75:I81)</f>
        <v>0</v>
      </c>
      <c r="J73" s="75" t="s">
        <v>39</v>
      </c>
      <c r="K73" s="50"/>
      <c r="L73" s="50"/>
      <c r="M73" s="50"/>
      <c r="N73" s="70"/>
      <c r="O73" s="50"/>
      <c r="P73" s="71"/>
      <c r="Q73" s="71"/>
      <c r="R73" s="71"/>
      <c r="S73" s="71"/>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c r="IM73" s="50"/>
      <c r="IN73" s="50"/>
      <c r="IO73" s="50"/>
      <c r="IP73" s="50"/>
      <c r="IQ73" s="50"/>
      <c r="IR73" s="50"/>
      <c r="IS73" s="50"/>
      <c r="IT73" s="50"/>
      <c r="IU73" s="50"/>
      <c r="IV73" s="50"/>
      <c r="IW73" s="50"/>
    </row>
    <row r="74" spans="1:257" x14ac:dyDescent="0.2">
      <c r="A74" s="259" t="s">
        <v>40</v>
      </c>
      <c r="B74" s="260"/>
      <c r="C74" s="261"/>
      <c r="D74" s="1" t="s">
        <v>25</v>
      </c>
      <c r="E74" s="1" t="s">
        <v>26</v>
      </c>
      <c r="F74" s="1" t="s">
        <v>27</v>
      </c>
      <c r="G74" s="2" t="s">
        <v>28</v>
      </c>
      <c r="H74" s="2"/>
      <c r="I74" s="79"/>
      <c r="J74" s="50"/>
      <c r="K74" s="50"/>
      <c r="L74" s="50"/>
      <c r="M74" s="50"/>
      <c r="N74" s="70"/>
      <c r="O74" s="50"/>
      <c r="P74" s="71"/>
      <c r="Q74" s="71"/>
      <c r="R74" s="71"/>
      <c r="S74" s="71"/>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c r="IT74" s="50"/>
      <c r="IU74" s="50"/>
      <c r="IV74" s="50"/>
      <c r="IW74" s="50"/>
    </row>
    <row r="75" spans="1:257" x14ac:dyDescent="0.2">
      <c r="A75" s="212" t="s">
        <v>29</v>
      </c>
      <c r="B75" s="214"/>
      <c r="C75" s="213"/>
      <c r="D75" s="46"/>
      <c r="E75" s="3"/>
      <c r="F75" s="48"/>
      <c r="G75" s="4"/>
      <c r="H75" s="4"/>
      <c r="I75" s="39">
        <f>+D75*E75*G75</f>
        <v>0</v>
      </c>
    </row>
    <row r="76" spans="1:257" ht="15" customHeight="1" x14ac:dyDescent="0.2">
      <c r="A76" s="212" t="s">
        <v>30</v>
      </c>
      <c r="B76" s="214"/>
      <c r="C76" s="213"/>
      <c r="D76" s="46"/>
      <c r="E76" s="3"/>
      <c r="F76" s="48"/>
      <c r="G76" s="3"/>
      <c r="H76" s="3"/>
      <c r="I76" s="39">
        <f>+D76*E76*G76</f>
        <v>0</v>
      </c>
      <c r="J76" s="50"/>
    </row>
    <row r="77" spans="1:257" ht="15" customHeight="1" x14ac:dyDescent="0.2">
      <c r="A77" s="212" t="s">
        <v>31</v>
      </c>
      <c r="B77" s="214"/>
      <c r="C77" s="213"/>
      <c r="D77" s="46"/>
      <c r="E77" s="3"/>
      <c r="F77" s="3"/>
      <c r="G77" s="3"/>
      <c r="H77" s="3"/>
      <c r="I77" s="39">
        <f>+D77*E77*F77*G77</f>
        <v>0</v>
      </c>
      <c r="J77" s="50"/>
    </row>
    <row r="78" spans="1:257" ht="15" customHeight="1" x14ac:dyDescent="0.2">
      <c r="A78" s="212" t="s">
        <v>32</v>
      </c>
      <c r="B78" s="214"/>
      <c r="C78" s="213"/>
      <c r="D78" s="46"/>
      <c r="E78" s="6"/>
      <c r="F78" s="3"/>
      <c r="G78" s="3"/>
      <c r="H78" s="3"/>
      <c r="I78" s="39">
        <f>+D78*E78*F78*G78</f>
        <v>0</v>
      </c>
      <c r="J78" s="50"/>
    </row>
    <row r="79" spans="1:257" ht="15" customHeight="1" x14ac:dyDescent="0.2">
      <c r="A79" s="212" t="s">
        <v>41</v>
      </c>
      <c r="B79" s="214"/>
      <c r="C79" s="213"/>
      <c r="D79" s="46"/>
      <c r="E79" s="6"/>
      <c r="F79" s="3"/>
      <c r="G79" s="48"/>
      <c r="H79" s="5"/>
      <c r="I79" s="39">
        <f>+D79*E79*F79</f>
        <v>0</v>
      </c>
      <c r="J79" s="50"/>
    </row>
    <row r="80" spans="1:257" ht="15" customHeight="1" x14ac:dyDescent="0.2">
      <c r="A80" s="212" t="s">
        <v>42</v>
      </c>
      <c r="B80" s="214"/>
      <c r="C80" s="213"/>
      <c r="D80" s="46"/>
      <c r="E80" s="6"/>
      <c r="F80" s="48"/>
      <c r="G80" s="3"/>
      <c r="H80" s="3"/>
      <c r="I80" s="39">
        <f>+D80*E80*G80</f>
        <v>0</v>
      </c>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c r="IK80" s="50"/>
      <c r="IL80" s="50"/>
      <c r="IM80" s="50"/>
      <c r="IN80" s="50"/>
      <c r="IO80" s="50"/>
      <c r="IP80" s="50"/>
      <c r="IQ80" s="50"/>
      <c r="IR80" s="50"/>
      <c r="IS80" s="50"/>
      <c r="IT80" s="50"/>
      <c r="IU80" s="50"/>
      <c r="IV80" s="50"/>
      <c r="IW80" s="50"/>
    </row>
    <row r="81" spans="1:257" ht="15" customHeight="1" x14ac:dyDescent="0.2">
      <c r="A81" s="212" t="s">
        <v>35</v>
      </c>
      <c r="B81" s="214"/>
      <c r="C81" s="213"/>
      <c r="D81" s="46"/>
      <c r="E81" s="3"/>
      <c r="F81" s="3"/>
      <c r="G81" s="3"/>
      <c r="H81" s="3"/>
      <c r="I81" s="39">
        <f>+D81*E81*F81*G81</f>
        <v>0</v>
      </c>
      <c r="J81" s="50"/>
      <c r="K81" s="50"/>
      <c r="L81" s="50"/>
      <c r="M81" s="50"/>
      <c r="N81" s="50"/>
      <c r="O81" s="50"/>
      <c r="P81" s="71"/>
      <c r="Q81" s="71"/>
      <c r="R81" s="71"/>
      <c r="S81" s="71"/>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c r="IM81" s="50"/>
      <c r="IN81" s="50"/>
      <c r="IO81" s="50"/>
      <c r="IP81" s="50"/>
      <c r="IQ81" s="50"/>
      <c r="IR81" s="50"/>
      <c r="IS81" s="50"/>
      <c r="IT81" s="50"/>
      <c r="IU81" s="50"/>
      <c r="IV81" s="50"/>
      <c r="IW81" s="50"/>
    </row>
    <row r="82" spans="1:257" ht="15" customHeight="1" x14ac:dyDescent="0.2">
      <c r="A82" s="249" t="s">
        <v>43</v>
      </c>
      <c r="B82" s="250"/>
      <c r="C82" s="250"/>
      <c r="D82" s="250"/>
      <c r="E82" s="250"/>
      <c r="F82" s="250"/>
      <c r="G82" s="250"/>
      <c r="H82" s="250"/>
      <c r="I82" s="251"/>
      <c r="J82" s="50"/>
      <c r="K82" s="50"/>
      <c r="L82" s="50"/>
      <c r="M82" s="50"/>
      <c r="N82" s="50"/>
      <c r="O82" s="50"/>
      <c r="P82" s="71"/>
      <c r="Q82" s="71"/>
      <c r="R82" s="71"/>
      <c r="S82" s="71"/>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row>
    <row r="83" spans="1:257" ht="31.35" customHeight="1" x14ac:dyDescent="0.2">
      <c r="A83" s="242"/>
      <c r="B83" s="243"/>
      <c r="C83" s="243"/>
      <c r="D83" s="243"/>
      <c r="E83" s="243"/>
      <c r="F83" s="243"/>
      <c r="G83" s="243"/>
      <c r="H83" s="243"/>
      <c r="I83" s="244"/>
      <c r="J83" s="50"/>
      <c r="K83" s="50"/>
      <c r="L83" s="50"/>
      <c r="M83" s="50"/>
      <c r="N83" s="50"/>
      <c r="O83" s="50"/>
      <c r="P83" s="71"/>
      <c r="Q83" s="71"/>
      <c r="R83" s="71"/>
      <c r="S83" s="71"/>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c r="IK83" s="50"/>
      <c r="IL83" s="50"/>
      <c r="IM83" s="50"/>
      <c r="IN83" s="50"/>
      <c r="IO83" s="50"/>
      <c r="IP83" s="50"/>
      <c r="IQ83" s="50"/>
      <c r="IR83" s="50"/>
      <c r="IS83" s="50"/>
      <c r="IT83" s="50"/>
      <c r="IU83" s="50"/>
      <c r="IV83" s="50"/>
      <c r="IW83" s="50"/>
    </row>
    <row r="84" spans="1:257" ht="16.5" thickBot="1" x14ac:dyDescent="0.25">
      <c r="A84" s="202" t="s">
        <v>44</v>
      </c>
      <c r="B84" s="203"/>
      <c r="C84" s="203"/>
      <c r="D84" s="203"/>
      <c r="E84" s="203"/>
      <c r="F84" s="203"/>
      <c r="G84" s="203"/>
      <c r="H84" s="203"/>
      <c r="I84" s="204"/>
      <c r="J84" s="50"/>
      <c r="K84" s="50"/>
      <c r="L84" s="50"/>
      <c r="M84" s="50"/>
      <c r="N84" s="50"/>
      <c r="O84" s="50"/>
      <c r="P84" s="71"/>
      <c r="Q84" s="71"/>
      <c r="R84" s="71"/>
      <c r="S84" s="71"/>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c r="IM84" s="50"/>
      <c r="IN84" s="50"/>
      <c r="IO84" s="50"/>
      <c r="IP84" s="50"/>
      <c r="IQ84" s="50"/>
      <c r="IR84" s="50"/>
      <c r="IS84" s="50"/>
      <c r="IT84" s="50"/>
      <c r="IU84" s="50"/>
      <c r="IV84" s="50"/>
      <c r="IW84" s="50"/>
    </row>
    <row r="85" spans="1:257" x14ac:dyDescent="0.2">
      <c r="A85" s="43"/>
      <c r="B85" s="42"/>
      <c r="C85" s="42"/>
      <c r="D85" s="42"/>
      <c r="E85" s="42"/>
      <c r="F85" s="42"/>
      <c r="G85" s="42"/>
      <c r="H85" s="42"/>
      <c r="I85" s="44"/>
      <c r="J85" s="50"/>
      <c r="K85" s="50"/>
      <c r="L85" s="50"/>
      <c r="M85" s="50"/>
      <c r="N85" s="50"/>
      <c r="O85" s="50"/>
      <c r="P85" s="71"/>
      <c r="Q85" s="71"/>
      <c r="R85" s="71"/>
      <c r="S85" s="71"/>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row>
    <row r="86" spans="1:257" ht="31.7" customHeight="1" x14ac:dyDescent="0.2">
      <c r="A86" s="226" t="s">
        <v>45</v>
      </c>
      <c r="B86" s="227"/>
      <c r="C86" s="227"/>
      <c r="D86" s="227"/>
      <c r="E86" s="227"/>
      <c r="F86" s="227"/>
      <c r="G86" s="227"/>
      <c r="H86" s="227"/>
      <c r="I86" s="228"/>
      <c r="J86" s="50"/>
      <c r="K86" s="50"/>
      <c r="L86" s="50"/>
      <c r="M86" s="50"/>
      <c r="N86" s="50"/>
      <c r="O86" s="50"/>
      <c r="P86" s="71"/>
      <c r="Q86" s="71"/>
      <c r="R86" s="71"/>
      <c r="S86" s="71"/>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c r="IK86" s="50"/>
      <c r="IL86" s="50"/>
      <c r="IM86" s="50"/>
      <c r="IN86" s="50"/>
      <c r="IO86" s="50"/>
      <c r="IP86" s="50"/>
      <c r="IQ86" s="50"/>
      <c r="IR86" s="50"/>
      <c r="IS86" s="50"/>
      <c r="IT86" s="50"/>
      <c r="IU86" s="50"/>
      <c r="IV86" s="50"/>
      <c r="IW86" s="50"/>
    </row>
    <row r="87" spans="1:257" x14ac:dyDescent="0.2">
      <c r="A87" s="323" t="s">
        <v>46</v>
      </c>
      <c r="B87" s="324"/>
      <c r="C87" s="325"/>
      <c r="D87" s="1" t="s">
        <v>25</v>
      </c>
      <c r="E87" s="289" t="s">
        <v>47</v>
      </c>
      <c r="F87" s="290"/>
      <c r="G87" s="291"/>
      <c r="H87" s="10"/>
      <c r="I87" s="329">
        <f>D88</f>
        <v>0</v>
      </c>
      <c r="J87" s="50"/>
      <c r="K87" s="50"/>
      <c r="L87" s="50"/>
      <c r="M87" s="50"/>
      <c r="N87" s="50"/>
      <c r="O87" s="50"/>
      <c r="P87" s="71"/>
      <c r="Q87" s="71"/>
      <c r="R87" s="71"/>
      <c r="S87" s="71"/>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row>
    <row r="88" spans="1:257" ht="15" customHeight="1" x14ac:dyDescent="0.2">
      <c r="A88" s="326"/>
      <c r="B88" s="327"/>
      <c r="C88" s="328"/>
      <c r="D88" s="45"/>
      <c r="E88" s="292"/>
      <c r="F88" s="293"/>
      <c r="G88" s="294"/>
      <c r="H88" s="10"/>
      <c r="I88" s="330"/>
      <c r="J88" s="50"/>
      <c r="K88" s="50"/>
      <c r="L88" s="50"/>
      <c r="M88" s="50"/>
      <c r="N88" s="50"/>
      <c r="O88" s="50"/>
      <c r="P88" s="71"/>
      <c r="Q88" s="71"/>
      <c r="R88" s="71"/>
      <c r="S88" s="71"/>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c r="IM88" s="50"/>
      <c r="IN88" s="50"/>
      <c r="IO88" s="50"/>
      <c r="IP88" s="50"/>
      <c r="IQ88" s="50"/>
      <c r="IR88" s="50"/>
      <c r="IS88" s="50"/>
      <c r="IT88" s="50"/>
      <c r="IU88" s="50"/>
      <c r="IV88" s="50"/>
      <c r="IW88" s="50"/>
    </row>
    <row r="89" spans="1:257" ht="34.15" customHeight="1" thickBot="1" x14ac:dyDescent="0.25">
      <c r="A89" s="320" t="s">
        <v>48</v>
      </c>
      <c r="B89" s="321"/>
      <c r="C89" s="321"/>
      <c r="D89" s="321"/>
      <c r="E89" s="321"/>
      <c r="F89" s="321"/>
      <c r="G89" s="321"/>
      <c r="H89" s="321"/>
      <c r="I89" s="322"/>
      <c r="J89" s="50"/>
    </row>
    <row r="90" spans="1:257" ht="16.5" thickBot="1" x14ac:dyDescent="0.25">
      <c r="A90" s="331"/>
      <c r="B90" s="331"/>
      <c r="C90" s="331"/>
      <c r="D90" s="331"/>
      <c r="E90" s="331"/>
      <c r="F90" s="331"/>
      <c r="G90" s="331"/>
      <c r="H90" s="331"/>
      <c r="I90" s="331"/>
      <c r="J90" s="50"/>
    </row>
    <row r="91" spans="1:257" ht="18" x14ac:dyDescent="0.2">
      <c r="A91" s="307" t="s">
        <v>49</v>
      </c>
      <c r="B91" s="308"/>
      <c r="C91" s="308"/>
      <c r="D91" s="86"/>
      <c r="E91" s="86"/>
      <c r="F91" s="86"/>
      <c r="G91" s="87" t="s">
        <v>4</v>
      </c>
      <c r="H91" s="88"/>
      <c r="I91" s="89">
        <f>SUM(I94:I123)</f>
        <v>0</v>
      </c>
      <c r="J91" s="90" t="s">
        <v>50</v>
      </c>
      <c r="K91" s="50"/>
      <c r="L91" s="50"/>
      <c r="M91" s="50"/>
      <c r="N91" s="50"/>
      <c r="O91" s="50"/>
      <c r="P91" s="71"/>
      <c r="Q91" s="71"/>
      <c r="R91" s="71"/>
      <c r="S91" s="71"/>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c r="IK91" s="50"/>
      <c r="IL91" s="50"/>
      <c r="IM91" s="50"/>
      <c r="IN91" s="50"/>
      <c r="IO91" s="50"/>
      <c r="IP91" s="50"/>
      <c r="IQ91" s="50"/>
      <c r="IR91" s="50"/>
      <c r="IS91" s="50"/>
      <c r="IT91" s="50"/>
      <c r="IU91" s="50"/>
      <c r="IV91" s="50"/>
      <c r="IW91" s="50"/>
    </row>
    <row r="92" spans="1:257" ht="51" customHeight="1" x14ac:dyDescent="0.2">
      <c r="A92" s="226" t="s">
        <v>51</v>
      </c>
      <c r="B92" s="227"/>
      <c r="C92" s="227"/>
      <c r="D92" s="227"/>
      <c r="E92" s="227"/>
      <c r="F92" s="227"/>
      <c r="G92" s="227"/>
      <c r="H92" s="227"/>
      <c r="I92" s="228"/>
      <c r="K92" s="50"/>
      <c r="L92" s="50"/>
      <c r="M92" s="50"/>
      <c r="N92" s="50"/>
      <c r="O92" s="50"/>
      <c r="P92" s="71"/>
      <c r="Q92" s="71"/>
      <c r="R92" s="71"/>
      <c r="S92" s="71"/>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c r="IK92" s="50"/>
      <c r="IL92" s="50"/>
      <c r="IM92" s="50"/>
      <c r="IN92" s="50"/>
      <c r="IO92" s="50"/>
      <c r="IP92" s="50"/>
      <c r="IQ92" s="50"/>
      <c r="IR92" s="50"/>
      <c r="IS92" s="50"/>
      <c r="IT92" s="50"/>
      <c r="IU92" s="50"/>
      <c r="IV92" s="50"/>
      <c r="IW92" s="50"/>
    </row>
    <row r="93" spans="1:257" s="95" customFormat="1" ht="18.75" x14ac:dyDescent="0.2">
      <c r="A93" s="242" t="s">
        <v>52</v>
      </c>
      <c r="B93" s="243"/>
      <c r="C93" s="243"/>
      <c r="D93" s="243"/>
      <c r="E93" s="243"/>
      <c r="F93" s="243"/>
      <c r="G93" s="339"/>
      <c r="H93" s="91"/>
      <c r="I93" s="92" t="s">
        <v>53</v>
      </c>
      <c r="J93" s="52"/>
      <c r="K93" s="93"/>
      <c r="L93" s="93"/>
      <c r="M93" s="93"/>
      <c r="N93" s="93"/>
      <c r="O93" s="93"/>
      <c r="P93" s="94"/>
      <c r="Q93" s="94"/>
      <c r="R93" s="94"/>
      <c r="S93" s="94"/>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c r="IW93" s="93"/>
    </row>
    <row r="94" spans="1:257" x14ac:dyDescent="0.2">
      <c r="A94" s="287"/>
      <c r="B94" s="288"/>
      <c r="C94" s="288"/>
      <c r="D94" s="288"/>
      <c r="E94" s="288"/>
      <c r="F94" s="288"/>
      <c r="G94" s="214"/>
      <c r="H94" s="7"/>
      <c r="I94" s="39">
        <v>0</v>
      </c>
      <c r="K94" s="50"/>
      <c r="L94" s="50"/>
      <c r="M94" s="50"/>
      <c r="N94" s="50"/>
      <c r="O94" s="50"/>
      <c r="P94" s="71"/>
      <c r="Q94" s="71"/>
      <c r="R94" s="71"/>
      <c r="S94" s="71"/>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c r="IK94" s="50"/>
      <c r="IL94" s="50"/>
      <c r="IM94" s="50"/>
      <c r="IN94" s="50"/>
      <c r="IO94" s="50"/>
      <c r="IP94" s="50"/>
      <c r="IQ94" s="50"/>
      <c r="IR94" s="50"/>
      <c r="IS94" s="50"/>
      <c r="IT94" s="50"/>
      <c r="IU94" s="50"/>
      <c r="IV94" s="50"/>
      <c r="IW94" s="50"/>
    </row>
    <row r="95" spans="1:257" x14ac:dyDescent="0.2">
      <c r="A95" s="287"/>
      <c r="B95" s="288"/>
      <c r="C95" s="288"/>
      <c r="D95" s="288"/>
      <c r="E95" s="288"/>
      <c r="F95" s="288"/>
      <c r="G95" s="214"/>
      <c r="H95" s="7"/>
      <c r="I95" s="39">
        <v>0</v>
      </c>
      <c r="K95" s="50"/>
      <c r="L95" s="50"/>
      <c r="M95" s="50"/>
      <c r="N95" s="50"/>
      <c r="O95" s="50"/>
      <c r="P95" s="71"/>
      <c r="Q95" s="71"/>
      <c r="R95" s="71"/>
      <c r="S95" s="71"/>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c r="IK95" s="50"/>
      <c r="IL95" s="50"/>
      <c r="IM95" s="50"/>
      <c r="IN95" s="50"/>
      <c r="IO95" s="50"/>
      <c r="IP95" s="50"/>
      <c r="IQ95" s="50"/>
      <c r="IR95" s="50"/>
      <c r="IS95" s="50"/>
      <c r="IT95" s="50"/>
      <c r="IU95" s="50"/>
      <c r="IV95" s="50"/>
      <c r="IW95" s="50"/>
    </row>
    <row r="96" spans="1:257" x14ac:dyDescent="0.2">
      <c r="A96" s="287"/>
      <c r="B96" s="288"/>
      <c r="C96" s="288"/>
      <c r="D96" s="288"/>
      <c r="E96" s="288"/>
      <c r="F96" s="288"/>
      <c r="G96" s="214"/>
      <c r="H96" s="7"/>
      <c r="I96" s="39">
        <v>0</v>
      </c>
      <c r="K96" s="50"/>
      <c r="L96" s="50"/>
      <c r="M96" s="50"/>
      <c r="N96" s="50"/>
      <c r="O96" s="50"/>
      <c r="P96" s="71"/>
      <c r="Q96" s="71"/>
      <c r="R96" s="71"/>
      <c r="S96" s="71"/>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c r="IK96" s="50"/>
      <c r="IL96" s="50"/>
      <c r="IM96" s="50"/>
      <c r="IN96" s="50"/>
      <c r="IO96" s="50"/>
      <c r="IP96" s="50"/>
      <c r="IQ96" s="50"/>
      <c r="IR96" s="50"/>
      <c r="IS96" s="50"/>
      <c r="IT96" s="50"/>
      <c r="IU96" s="50"/>
      <c r="IV96" s="50"/>
      <c r="IW96" s="50"/>
    </row>
    <row r="97" spans="1:257" x14ac:dyDescent="0.2">
      <c r="A97" s="287"/>
      <c r="B97" s="288"/>
      <c r="C97" s="288"/>
      <c r="D97" s="288"/>
      <c r="E97" s="288"/>
      <c r="F97" s="288"/>
      <c r="G97" s="214"/>
      <c r="H97" s="7"/>
      <c r="I97" s="39">
        <v>0</v>
      </c>
      <c r="K97" s="50"/>
      <c r="L97" s="50"/>
      <c r="M97" s="50"/>
      <c r="N97" s="50"/>
      <c r="O97" s="50"/>
      <c r="P97" s="71"/>
      <c r="Q97" s="71"/>
      <c r="R97" s="71"/>
      <c r="S97" s="71"/>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c r="IM97" s="50"/>
      <c r="IN97" s="50"/>
      <c r="IO97" s="50"/>
      <c r="IP97" s="50"/>
      <c r="IQ97" s="50"/>
      <c r="IR97" s="50"/>
      <c r="IS97" s="50"/>
      <c r="IT97" s="50"/>
      <c r="IU97" s="50"/>
      <c r="IV97" s="50"/>
      <c r="IW97" s="50"/>
    </row>
    <row r="98" spans="1:257" x14ac:dyDescent="0.2">
      <c r="A98" s="287"/>
      <c r="B98" s="288"/>
      <c r="C98" s="288"/>
      <c r="D98" s="288"/>
      <c r="E98" s="288"/>
      <c r="F98" s="288"/>
      <c r="G98" s="214"/>
      <c r="H98" s="7"/>
      <c r="I98" s="39">
        <v>0</v>
      </c>
      <c r="K98" s="50"/>
      <c r="L98" s="50"/>
      <c r="M98" s="50"/>
      <c r="N98" s="50"/>
      <c r="O98" s="50"/>
      <c r="P98" s="71"/>
      <c r="Q98" s="71"/>
      <c r="R98" s="71"/>
      <c r="S98" s="71"/>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c r="IM98" s="50"/>
      <c r="IN98" s="50"/>
      <c r="IO98" s="50"/>
      <c r="IP98" s="50"/>
      <c r="IQ98" s="50"/>
      <c r="IR98" s="50"/>
      <c r="IS98" s="50"/>
      <c r="IT98" s="50"/>
      <c r="IU98" s="50"/>
      <c r="IV98" s="50"/>
      <c r="IW98" s="50"/>
    </row>
    <row r="99" spans="1:257" x14ac:dyDescent="0.2">
      <c r="A99" s="287"/>
      <c r="B99" s="288"/>
      <c r="C99" s="288"/>
      <c r="D99" s="288"/>
      <c r="E99" s="288"/>
      <c r="F99" s="288"/>
      <c r="G99" s="214"/>
      <c r="H99" s="7"/>
      <c r="I99" s="39">
        <v>0</v>
      </c>
      <c r="K99" s="50"/>
      <c r="L99" s="50"/>
      <c r="M99" s="50"/>
      <c r="N99" s="50"/>
      <c r="O99" s="50"/>
      <c r="P99" s="71"/>
      <c r="Q99" s="71"/>
      <c r="R99" s="71"/>
      <c r="S99" s="71"/>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c r="IK99" s="50"/>
      <c r="IL99" s="50"/>
      <c r="IM99" s="50"/>
      <c r="IN99" s="50"/>
      <c r="IO99" s="50"/>
      <c r="IP99" s="50"/>
      <c r="IQ99" s="50"/>
      <c r="IR99" s="50"/>
      <c r="IS99" s="50"/>
      <c r="IT99" s="50"/>
      <c r="IU99" s="50"/>
      <c r="IV99" s="50"/>
      <c r="IW99" s="50"/>
    </row>
    <row r="100" spans="1:257" x14ac:dyDescent="0.2">
      <c r="A100" s="287"/>
      <c r="B100" s="288"/>
      <c r="C100" s="288"/>
      <c r="D100" s="288"/>
      <c r="E100" s="288"/>
      <c r="F100" s="288"/>
      <c r="G100" s="214"/>
      <c r="H100" s="7"/>
      <c r="I100" s="39">
        <v>0</v>
      </c>
      <c r="K100" s="50"/>
      <c r="L100" s="50"/>
      <c r="M100" s="50"/>
      <c r="N100" s="50"/>
      <c r="O100" s="50"/>
      <c r="P100" s="71"/>
      <c r="Q100" s="71"/>
      <c r="R100" s="71"/>
      <c r="S100" s="71"/>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c r="IM100" s="50"/>
      <c r="IN100" s="50"/>
      <c r="IO100" s="50"/>
      <c r="IP100" s="50"/>
      <c r="IQ100" s="50"/>
      <c r="IR100" s="50"/>
      <c r="IS100" s="50"/>
      <c r="IT100" s="50"/>
      <c r="IU100" s="50"/>
      <c r="IV100" s="50"/>
      <c r="IW100" s="50"/>
    </row>
    <row r="101" spans="1:257" x14ac:dyDescent="0.2">
      <c r="A101" s="287"/>
      <c r="B101" s="288"/>
      <c r="C101" s="288"/>
      <c r="D101" s="288"/>
      <c r="E101" s="288"/>
      <c r="F101" s="288"/>
      <c r="G101" s="214"/>
      <c r="H101" s="7"/>
      <c r="I101" s="39">
        <v>0</v>
      </c>
      <c r="K101" s="50"/>
      <c r="L101" s="50"/>
      <c r="M101" s="50"/>
      <c r="N101" s="50"/>
      <c r="O101" s="50"/>
      <c r="P101" s="71"/>
      <c r="Q101" s="71"/>
      <c r="R101" s="71"/>
      <c r="S101" s="71"/>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c r="IM101" s="50"/>
      <c r="IN101" s="50"/>
      <c r="IO101" s="50"/>
      <c r="IP101" s="50"/>
      <c r="IQ101" s="50"/>
      <c r="IR101" s="50"/>
      <c r="IS101" s="50"/>
      <c r="IT101" s="50"/>
      <c r="IU101" s="50"/>
      <c r="IV101" s="50"/>
      <c r="IW101" s="50"/>
    </row>
    <row r="102" spans="1:257" x14ac:dyDescent="0.2">
      <c r="A102" s="287"/>
      <c r="B102" s="288"/>
      <c r="C102" s="288"/>
      <c r="D102" s="288"/>
      <c r="E102" s="288"/>
      <c r="F102" s="288"/>
      <c r="G102" s="214"/>
      <c r="H102" s="7"/>
      <c r="I102" s="39">
        <v>0</v>
      </c>
      <c r="K102" s="50"/>
      <c r="L102" s="50"/>
      <c r="M102" s="50"/>
      <c r="N102" s="50"/>
      <c r="O102" s="50"/>
      <c r="P102" s="71"/>
      <c r="Q102" s="71"/>
      <c r="R102" s="71"/>
      <c r="S102" s="71"/>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c r="IK102" s="50"/>
      <c r="IL102" s="50"/>
      <c r="IM102" s="50"/>
      <c r="IN102" s="50"/>
      <c r="IO102" s="50"/>
      <c r="IP102" s="50"/>
      <c r="IQ102" s="50"/>
      <c r="IR102" s="50"/>
      <c r="IS102" s="50"/>
      <c r="IT102" s="50"/>
      <c r="IU102" s="50"/>
      <c r="IV102" s="50"/>
      <c r="IW102" s="50"/>
    </row>
    <row r="103" spans="1:257" x14ac:dyDescent="0.2">
      <c r="A103" s="287"/>
      <c r="B103" s="288"/>
      <c r="C103" s="288"/>
      <c r="D103" s="288"/>
      <c r="E103" s="288"/>
      <c r="F103" s="288"/>
      <c r="G103" s="214"/>
      <c r="H103" s="7"/>
      <c r="I103" s="39">
        <v>0</v>
      </c>
      <c r="K103" s="50"/>
      <c r="L103" s="50"/>
      <c r="M103" s="50"/>
      <c r="N103" s="50"/>
      <c r="O103" s="50"/>
      <c r="P103" s="71"/>
      <c r="Q103" s="71"/>
      <c r="R103" s="71"/>
      <c r="S103" s="71"/>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c r="IK103" s="50"/>
      <c r="IL103" s="50"/>
      <c r="IM103" s="50"/>
      <c r="IN103" s="50"/>
      <c r="IO103" s="50"/>
      <c r="IP103" s="50"/>
      <c r="IQ103" s="50"/>
      <c r="IR103" s="50"/>
      <c r="IS103" s="50"/>
      <c r="IT103" s="50"/>
      <c r="IU103" s="50"/>
      <c r="IV103" s="50"/>
      <c r="IW103" s="50"/>
    </row>
    <row r="104" spans="1:257" x14ac:dyDescent="0.2">
      <c r="A104" s="287"/>
      <c r="B104" s="288"/>
      <c r="C104" s="288"/>
      <c r="D104" s="288"/>
      <c r="E104" s="288"/>
      <c r="F104" s="288"/>
      <c r="G104" s="214"/>
      <c r="H104" s="7"/>
      <c r="I104" s="39">
        <v>0</v>
      </c>
      <c r="K104" s="50"/>
      <c r="L104" s="50"/>
      <c r="M104" s="50"/>
      <c r="N104" s="50"/>
      <c r="O104" s="50"/>
      <c r="P104" s="71"/>
      <c r="Q104" s="71"/>
      <c r="R104" s="71"/>
      <c r="S104" s="71"/>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c r="IM104" s="50"/>
      <c r="IN104" s="50"/>
      <c r="IO104" s="50"/>
      <c r="IP104" s="50"/>
      <c r="IQ104" s="50"/>
      <c r="IR104" s="50"/>
      <c r="IS104" s="50"/>
      <c r="IT104" s="50"/>
      <c r="IU104" s="50"/>
      <c r="IV104" s="50"/>
      <c r="IW104" s="50"/>
    </row>
    <row r="105" spans="1:257" x14ac:dyDescent="0.2">
      <c r="A105" s="287"/>
      <c r="B105" s="288"/>
      <c r="C105" s="288"/>
      <c r="D105" s="288"/>
      <c r="E105" s="288"/>
      <c r="F105" s="288"/>
      <c r="G105" s="214"/>
      <c r="H105" s="7"/>
      <c r="I105" s="39">
        <v>0</v>
      </c>
      <c r="J105" s="50" t="s">
        <v>17</v>
      </c>
      <c r="K105" s="50"/>
      <c r="L105" s="50"/>
      <c r="M105" s="50"/>
      <c r="N105" s="50"/>
      <c r="O105" s="50"/>
      <c r="P105" s="71"/>
      <c r="Q105" s="71"/>
      <c r="R105" s="71"/>
      <c r="S105" s="71"/>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c r="IK105" s="50"/>
      <c r="IL105" s="50"/>
      <c r="IM105" s="50"/>
      <c r="IN105" s="50"/>
      <c r="IO105" s="50"/>
      <c r="IP105" s="50"/>
      <c r="IQ105" s="50"/>
      <c r="IR105" s="50"/>
      <c r="IS105" s="50"/>
      <c r="IT105" s="50"/>
      <c r="IU105" s="50"/>
      <c r="IV105" s="50"/>
      <c r="IW105" s="50"/>
    </row>
    <row r="106" spans="1:257" hidden="1" x14ac:dyDescent="0.2">
      <c r="A106" s="287"/>
      <c r="B106" s="288"/>
      <c r="C106" s="288"/>
      <c r="D106" s="288"/>
      <c r="E106" s="288"/>
      <c r="F106" s="288"/>
      <c r="G106" s="214"/>
      <c r="H106" s="7"/>
      <c r="I106" s="39">
        <v>0</v>
      </c>
      <c r="K106" s="50"/>
      <c r="L106" s="50"/>
      <c r="M106" s="50"/>
      <c r="N106" s="50"/>
      <c r="O106" s="50"/>
      <c r="P106" s="71"/>
      <c r="Q106" s="71"/>
      <c r="R106" s="71"/>
      <c r="S106" s="71"/>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c r="IK106" s="50"/>
      <c r="IL106" s="50"/>
      <c r="IM106" s="50"/>
      <c r="IN106" s="50"/>
      <c r="IO106" s="50"/>
      <c r="IP106" s="50"/>
      <c r="IQ106" s="50"/>
      <c r="IR106" s="50"/>
      <c r="IS106" s="50"/>
      <c r="IT106" s="50"/>
      <c r="IU106" s="50"/>
      <c r="IV106" s="50"/>
      <c r="IW106" s="50"/>
    </row>
    <row r="107" spans="1:257" hidden="1" x14ac:dyDescent="0.2">
      <c r="A107" s="287"/>
      <c r="B107" s="288"/>
      <c r="C107" s="288"/>
      <c r="D107" s="288"/>
      <c r="E107" s="288"/>
      <c r="F107" s="288"/>
      <c r="G107" s="214"/>
      <c r="H107" s="7"/>
      <c r="I107" s="39">
        <v>0</v>
      </c>
      <c r="K107" s="50"/>
      <c r="L107" s="50"/>
      <c r="M107" s="50"/>
      <c r="N107" s="50"/>
      <c r="O107" s="50"/>
      <c r="P107" s="71"/>
      <c r="Q107" s="71"/>
      <c r="R107" s="71"/>
      <c r="S107" s="71"/>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c r="IK107" s="50"/>
      <c r="IL107" s="50"/>
      <c r="IM107" s="50"/>
      <c r="IN107" s="50"/>
      <c r="IO107" s="50"/>
      <c r="IP107" s="50"/>
      <c r="IQ107" s="50"/>
      <c r="IR107" s="50"/>
      <c r="IS107" s="50"/>
      <c r="IT107" s="50"/>
      <c r="IU107" s="50"/>
      <c r="IV107" s="50"/>
      <c r="IW107" s="50"/>
    </row>
    <row r="108" spans="1:257" hidden="1" x14ac:dyDescent="0.2">
      <c r="A108" s="287"/>
      <c r="B108" s="288"/>
      <c r="C108" s="288"/>
      <c r="D108" s="288"/>
      <c r="E108" s="288"/>
      <c r="F108" s="288"/>
      <c r="G108" s="214"/>
      <c r="H108" s="7"/>
      <c r="I108" s="39">
        <v>0</v>
      </c>
      <c r="K108" s="50"/>
      <c r="L108" s="50"/>
      <c r="M108" s="50"/>
      <c r="N108" s="50"/>
      <c r="O108" s="50"/>
      <c r="P108" s="71"/>
      <c r="Q108" s="71"/>
      <c r="R108" s="71"/>
      <c r="S108" s="71"/>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c r="IK108" s="50"/>
      <c r="IL108" s="50"/>
      <c r="IM108" s="50"/>
      <c r="IN108" s="50"/>
      <c r="IO108" s="50"/>
      <c r="IP108" s="50"/>
      <c r="IQ108" s="50"/>
      <c r="IR108" s="50"/>
      <c r="IS108" s="50"/>
      <c r="IT108" s="50"/>
      <c r="IU108" s="50"/>
      <c r="IV108" s="50"/>
      <c r="IW108" s="50"/>
    </row>
    <row r="109" spans="1:257" hidden="1" x14ac:dyDescent="0.2">
      <c r="A109" s="287"/>
      <c r="B109" s="288"/>
      <c r="C109" s="288"/>
      <c r="D109" s="288"/>
      <c r="E109" s="288"/>
      <c r="F109" s="288"/>
      <c r="G109" s="214"/>
      <c r="H109" s="7"/>
      <c r="I109" s="39">
        <v>0</v>
      </c>
      <c r="K109" s="50"/>
      <c r="L109" s="50"/>
      <c r="M109" s="50"/>
      <c r="N109" s="50"/>
      <c r="O109" s="50"/>
      <c r="P109" s="71"/>
      <c r="Q109" s="71"/>
      <c r="R109" s="71"/>
      <c r="S109" s="71"/>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c r="IK109" s="50"/>
      <c r="IL109" s="50"/>
      <c r="IM109" s="50"/>
      <c r="IN109" s="50"/>
      <c r="IO109" s="50"/>
      <c r="IP109" s="50"/>
      <c r="IQ109" s="50"/>
      <c r="IR109" s="50"/>
      <c r="IS109" s="50"/>
      <c r="IT109" s="50"/>
      <c r="IU109" s="50"/>
      <c r="IV109" s="50"/>
      <c r="IW109" s="50"/>
    </row>
    <row r="110" spans="1:257" hidden="1" x14ac:dyDescent="0.2">
      <c r="A110" s="287"/>
      <c r="B110" s="288"/>
      <c r="C110" s="288"/>
      <c r="D110" s="288"/>
      <c r="E110" s="288"/>
      <c r="F110" s="288"/>
      <c r="G110" s="214"/>
      <c r="H110" s="7"/>
      <c r="I110" s="39">
        <v>0</v>
      </c>
      <c r="K110" s="50"/>
      <c r="L110" s="50"/>
      <c r="M110" s="50"/>
      <c r="N110" s="50"/>
      <c r="O110" s="50"/>
      <c r="P110" s="71"/>
      <c r="Q110" s="71"/>
      <c r="R110" s="71"/>
      <c r="S110" s="71"/>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c r="IK110" s="50"/>
      <c r="IL110" s="50"/>
      <c r="IM110" s="50"/>
      <c r="IN110" s="50"/>
      <c r="IO110" s="50"/>
      <c r="IP110" s="50"/>
      <c r="IQ110" s="50"/>
      <c r="IR110" s="50"/>
      <c r="IS110" s="50"/>
      <c r="IT110" s="50"/>
      <c r="IU110" s="50"/>
      <c r="IV110" s="50"/>
      <c r="IW110" s="50"/>
    </row>
    <row r="111" spans="1:257" hidden="1" x14ac:dyDescent="0.2">
      <c r="A111" s="287"/>
      <c r="B111" s="288"/>
      <c r="C111" s="288"/>
      <c r="D111" s="288"/>
      <c r="E111" s="288"/>
      <c r="F111" s="288"/>
      <c r="G111" s="214"/>
      <c r="H111" s="7"/>
      <c r="I111" s="39">
        <v>0</v>
      </c>
      <c r="K111" s="50"/>
      <c r="L111" s="50"/>
      <c r="M111" s="50"/>
      <c r="N111" s="50"/>
      <c r="O111" s="50"/>
      <c r="P111" s="71"/>
      <c r="Q111" s="71"/>
      <c r="R111" s="71"/>
      <c r="S111" s="71"/>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c r="IK111" s="50"/>
      <c r="IL111" s="50"/>
      <c r="IM111" s="50"/>
      <c r="IN111" s="50"/>
      <c r="IO111" s="50"/>
      <c r="IP111" s="50"/>
      <c r="IQ111" s="50"/>
      <c r="IR111" s="50"/>
      <c r="IS111" s="50"/>
      <c r="IT111" s="50"/>
      <c r="IU111" s="50"/>
      <c r="IV111" s="50"/>
      <c r="IW111" s="50"/>
    </row>
    <row r="112" spans="1:257" hidden="1" x14ac:dyDescent="0.2">
      <c r="A112" s="287"/>
      <c r="B112" s="288"/>
      <c r="C112" s="288"/>
      <c r="D112" s="288"/>
      <c r="E112" s="288"/>
      <c r="F112" s="288"/>
      <c r="G112" s="214"/>
      <c r="H112" s="7"/>
      <c r="I112" s="39">
        <v>0</v>
      </c>
      <c r="J112" s="50" t="s">
        <v>17</v>
      </c>
      <c r="K112" s="50"/>
      <c r="L112" s="50"/>
      <c r="M112" s="50"/>
      <c r="N112" s="50"/>
      <c r="O112" s="50"/>
      <c r="P112" s="71"/>
      <c r="Q112" s="71"/>
      <c r="R112" s="71"/>
      <c r="S112" s="71"/>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c r="IK112" s="50"/>
      <c r="IL112" s="50"/>
      <c r="IM112" s="50"/>
      <c r="IN112" s="50"/>
      <c r="IO112" s="50"/>
      <c r="IP112" s="50"/>
      <c r="IQ112" s="50"/>
      <c r="IR112" s="50"/>
      <c r="IS112" s="50"/>
      <c r="IT112" s="50"/>
      <c r="IU112" s="50"/>
      <c r="IV112" s="50"/>
      <c r="IW112" s="50"/>
    </row>
    <row r="113" spans="1:257" hidden="1" x14ac:dyDescent="0.2">
      <c r="A113" s="287"/>
      <c r="B113" s="288"/>
      <c r="C113" s="288"/>
      <c r="D113" s="288"/>
      <c r="E113" s="288"/>
      <c r="F113" s="288"/>
      <c r="G113" s="214"/>
      <c r="H113" s="7"/>
      <c r="I113" s="39">
        <v>0</v>
      </c>
      <c r="K113" s="50"/>
      <c r="L113" s="50"/>
      <c r="M113" s="50"/>
      <c r="N113" s="50"/>
      <c r="O113" s="50"/>
      <c r="P113" s="71"/>
      <c r="Q113" s="71"/>
      <c r="R113" s="71"/>
      <c r="S113" s="71"/>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c r="IK113" s="50"/>
      <c r="IL113" s="50"/>
      <c r="IM113" s="50"/>
      <c r="IN113" s="50"/>
      <c r="IO113" s="50"/>
      <c r="IP113" s="50"/>
      <c r="IQ113" s="50"/>
      <c r="IR113" s="50"/>
      <c r="IS113" s="50"/>
      <c r="IT113" s="50"/>
      <c r="IU113" s="50"/>
      <c r="IV113" s="50"/>
      <c r="IW113" s="50"/>
    </row>
    <row r="114" spans="1:257" ht="15" hidden="1" customHeight="1" x14ac:dyDescent="0.2">
      <c r="A114" s="287"/>
      <c r="B114" s="288"/>
      <c r="C114" s="288"/>
      <c r="D114" s="288"/>
      <c r="E114" s="288"/>
      <c r="F114" s="288"/>
      <c r="G114" s="214"/>
      <c r="H114" s="7"/>
      <c r="I114" s="39">
        <v>0</v>
      </c>
      <c r="K114" s="50"/>
      <c r="L114" s="50"/>
      <c r="M114" s="50"/>
      <c r="N114" s="50"/>
      <c r="O114" s="50"/>
      <c r="P114" s="71"/>
      <c r="Q114" s="71"/>
      <c r="R114" s="71"/>
      <c r="S114" s="71"/>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c r="IM114" s="50"/>
      <c r="IN114" s="50"/>
      <c r="IO114" s="50"/>
      <c r="IP114" s="50"/>
      <c r="IQ114" s="50"/>
      <c r="IR114" s="50"/>
      <c r="IS114" s="50"/>
      <c r="IT114" s="50"/>
      <c r="IU114" s="50"/>
      <c r="IV114" s="50"/>
      <c r="IW114" s="50"/>
    </row>
    <row r="115" spans="1:257" ht="15" hidden="1" customHeight="1" x14ac:dyDescent="0.2">
      <c r="A115" s="287"/>
      <c r="B115" s="288"/>
      <c r="C115" s="288"/>
      <c r="D115" s="288"/>
      <c r="E115" s="288"/>
      <c r="F115" s="288"/>
      <c r="G115" s="214"/>
      <c r="H115" s="8"/>
      <c r="I115" s="39">
        <v>0</v>
      </c>
      <c r="J115" s="50"/>
      <c r="K115" s="50"/>
      <c r="L115" s="50"/>
      <c r="M115" s="50"/>
      <c r="N115" s="50"/>
      <c r="O115" s="50"/>
      <c r="P115" s="71"/>
      <c r="Q115" s="71"/>
      <c r="R115" s="71"/>
      <c r="S115" s="71"/>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c r="IP115" s="50"/>
      <c r="IQ115" s="50"/>
      <c r="IR115" s="50"/>
      <c r="IS115" s="50"/>
      <c r="IT115" s="50"/>
      <c r="IU115" s="50"/>
      <c r="IV115" s="50"/>
      <c r="IW115" s="50"/>
    </row>
    <row r="116" spans="1:257" hidden="1" x14ac:dyDescent="0.2">
      <c r="A116" s="287"/>
      <c r="B116" s="288"/>
      <c r="C116" s="288"/>
      <c r="D116" s="288"/>
      <c r="E116" s="288"/>
      <c r="F116" s="288"/>
      <c r="G116" s="214"/>
      <c r="H116" s="8"/>
      <c r="I116" s="39">
        <v>0</v>
      </c>
      <c r="J116" s="50"/>
      <c r="K116" s="50"/>
      <c r="L116" s="50"/>
      <c r="M116" s="50"/>
      <c r="N116" s="50"/>
      <c r="O116" s="50"/>
      <c r="P116" s="71"/>
      <c r="Q116" s="71"/>
      <c r="R116" s="71"/>
      <c r="S116" s="71"/>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c r="IK116" s="50"/>
      <c r="IL116" s="50"/>
      <c r="IM116" s="50"/>
      <c r="IN116" s="50"/>
      <c r="IO116" s="50"/>
      <c r="IP116" s="50"/>
      <c r="IQ116" s="50"/>
      <c r="IR116" s="50"/>
      <c r="IS116" s="50"/>
      <c r="IT116" s="50"/>
      <c r="IU116" s="50"/>
      <c r="IV116" s="50"/>
      <c r="IW116" s="50"/>
    </row>
    <row r="117" spans="1:257" hidden="1" x14ac:dyDescent="0.2">
      <c r="A117" s="287"/>
      <c r="B117" s="288"/>
      <c r="C117" s="288"/>
      <c r="D117" s="288"/>
      <c r="E117" s="288"/>
      <c r="F117" s="288"/>
      <c r="G117" s="214"/>
      <c r="H117" s="8"/>
      <c r="I117" s="39">
        <v>0</v>
      </c>
      <c r="J117" s="50"/>
      <c r="K117" s="50"/>
      <c r="L117" s="50"/>
      <c r="M117" s="50"/>
      <c r="N117" s="50"/>
      <c r="O117" s="50"/>
      <c r="P117" s="71"/>
      <c r="Q117" s="71"/>
      <c r="R117" s="71"/>
      <c r="S117" s="71"/>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c r="IK117" s="50"/>
      <c r="IL117" s="50"/>
      <c r="IM117" s="50"/>
      <c r="IN117" s="50"/>
      <c r="IO117" s="50"/>
      <c r="IP117" s="50"/>
      <c r="IQ117" s="50"/>
      <c r="IR117" s="50"/>
      <c r="IS117" s="50"/>
      <c r="IT117" s="50"/>
      <c r="IU117" s="50"/>
      <c r="IV117" s="50"/>
      <c r="IW117" s="50"/>
    </row>
    <row r="118" spans="1:257" hidden="1" x14ac:dyDescent="0.2">
      <c r="A118" s="287"/>
      <c r="B118" s="288"/>
      <c r="C118" s="288"/>
      <c r="D118" s="288"/>
      <c r="E118" s="288"/>
      <c r="F118" s="288"/>
      <c r="G118" s="214"/>
      <c r="H118" s="8"/>
      <c r="I118" s="39">
        <v>0</v>
      </c>
      <c r="J118" s="50"/>
      <c r="K118" s="50"/>
      <c r="L118" s="50"/>
      <c r="M118" s="50"/>
      <c r="N118" s="50"/>
      <c r="O118" s="50"/>
      <c r="P118" s="71"/>
      <c r="Q118" s="71"/>
      <c r="R118" s="71"/>
      <c r="S118" s="71"/>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c r="IK118" s="50"/>
      <c r="IL118" s="50"/>
      <c r="IM118" s="50"/>
      <c r="IN118" s="50"/>
      <c r="IO118" s="50"/>
      <c r="IP118" s="50"/>
      <c r="IQ118" s="50"/>
      <c r="IR118" s="50"/>
      <c r="IS118" s="50"/>
      <c r="IT118" s="50"/>
      <c r="IU118" s="50"/>
      <c r="IV118" s="50"/>
      <c r="IW118" s="50"/>
    </row>
    <row r="119" spans="1:257" hidden="1" x14ac:dyDescent="0.2">
      <c r="A119" s="287"/>
      <c r="B119" s="288"/>
      <c r="C119" s="288"/>
      <c r="D119" s="288"/>
      <c r="E119" s="288"/>
      <c r="F119" s="288"/>
      <c r="G119" s="214"/>
      <c r="H119" s="8"/>
      <c r="I119" s="39">
        <v>0</v>
      </c>
      <c r="J119" s="50"/>
      <c r="K119" s="50"/>
      <c r="L119" s="50"/>
      <c r="M119" s="50"/>
      <c r="N119" s="50"/>
      <c r="O119" s="50"/>
      <c r="P119" s="71"/>
      <c r="Q119" s="71"/>
      <c r="R119" s="71"/>
      <c r="S119" s="71"/>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c r="IK119" s="50"/>
      <c r="IL119" s="50"/>
      <c r="IM119" s="50"/>
      <c r="IN119" s="50"/>
      <c r="IO119" s="50"/>
      <c r="IP119" s="50"/>
      <c r="IQ119" s="50"/>
      <c r="IR119" s="50"/>
      <c r="IS119" s="50"/>
      <c r="IT119" s="50"/>
      <c r="IU119" s="50"/>
      <c r="IV119" s="50"/>
      <c r="IW119" s="50"/>
    </row>
    <row r="120" spans="1:257" ht="17.850000000000001" hidden="1" customHeight="1" x14ac:dyDescent="0.2">
      <c r="A120" s="287"/>
      <c r="B120" s="288"/>
      <c r="C120" s="288"/>
      <c r="D120" s="288"/>
      <c r="E120" s="288"/>
      <c r="F120" s="288"/>
      <c r="G120" s="214"/>
      <c r="H120" s="8"/>
      <c r="I120" s="39">
        <v>0</v>
      </c>
      <c r="J120" s="50"/>
      <c r="K120" s="50"/>
      <c r="L120" s="50"/>
      <c r="M120" s="50"/>
      <c r="N120" s="70"/>
      <c r="O120" s="50"/>
      <c r="P120" s="71"/>
      <c r="Q120" s="71"/>
      <c r="R120" s="71"/>
      <c r="S120" s="71"/>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c r="IK120" s="50"/>
      <c r="IL120" s="50"/>
      <c r="IM120" s="50"/>
      <c r="IN120" s="50"/>
      <c r="IO120" s="50"/>
      <c r="IP120" s="50"/>
      <c r="IQ120" s="50"/>
      <c r="IR120" s="50"/>
      <c r="IS120" s="50"/>
      <c r="IT120" s="50"/>
      <c r="IU120" s="50"/>
      <c r="IV120" s="50"/>
      <c r="IW120" s="50"/>
    </row>
    <row r="121" spans="1:257" hidden="1" x14ac:dyDescent="0.2">
      <c r="A121" s="287"/>
      <c r="B121" s="288"/>
      <c r="C121" s="288"/>
      <c r="D121" s="288"/>
      <c r="E121" s="288"/>
      <c r="F121" s="288"/>
      <c r="G121" s="214"/>
      <c r="H121" s="8"/>
      <c r="I121" s="39">
        <v>0</v>
      </c>
      <c r="J121" s="50"/>
      <c r="K121" s="50"/>
      <c r="L121" s="50"/>
      <c r="M121" s="50"/>
      <c r="N121" s="50"/>
      <c r="O121" s="50"/>
      <c r="P121" s="71"/>
      <c r="Q121" s="71"/>
      <c r="R121" s="71"/>
      <c r="S121" s="71"/>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c r="IK121" s="50"/>
      <c r="IL121" s="50"/>
      <c r="IM121" s="50"/>
      <c r="IN121" s="50"/>
      <c r="IO121" s="50"/>
      <c r="IP121" s="50"/>
      <c r="IQ121" s="50"/>
      <c r="IR121" s="50"/>
      <c r="IS121" s="50"/>
      <c r="IT121" s="50"/>
      <c r="IU121" s="50"/>
      <c r="IV121" s="50"/>
      <c r="IW121" s="50"/>
    </row>
    <row r="122" spans="1:257" ht="15" hidden="1" customHeight="1" x14ac:dyDescent="0.2">
      <c r="A122" s="287"/>
      <c r="B122" s="288"/>
      <c r="C122" s="288"/>
      <c r="D122" s="288"/>
      <c r="E122" s="288"/>
      <c r="F122" s="288"/>
      <c r="G122" s="214"/>
      <c r="H122" s="7"/>
      <c r="I122" s="39">
        <v>0</v>
      </c>
      <c r="K122" s="69"/>
    </row>
    <row r="123" spans="1:257" ht="15" hidden="1" customHeight="1" x14ac:dyDescent="0.2">
      <c r="A123" s="287"/>
      <c r="B123" s="288"/>
      <c r="C123" s="288"/>
      <c r="D123" s="288"/>
      <c r="E123" s="288"/>
      <c r="F123" s="288"/>
      <c r="G123" s="214"/>
      <c r="H123" s="7"/>
      <c r="I123" s="39">
        <v>0</v>
      </c>
    </row>
    <row r="124" spans="1:257" ht="30.6" customHeight="1" x14ac:dyDescent="0.2">
      <c r="A124" s="323" t="s">
        <v>54</v>
      </c>
      <c r="B124" s="324"/>
      <c r="C124" s="324"/>
      <c r="D124" s="324"/>
      <c r="E124" s="324"/>
      <c r="F124" s="324"/>
      <c r="G124" s="324"/>
      <c r="H124" s="324"/>
      <c r="I124" s="338"/>
    </row>
    <row r="125" spans="1:257" ht="30.6" customHeight="1" thickBot="1" x14ac:dyDescent="0.25">
      <c r="A125" s="279"/>
      <c r="B125" s="280"/>
      <c r="C125" s="280"/>
      <c r="D125" s="280"/>
      <c r="E125" s="280"/>
      <c r="F125" s="280"/>
      <c r="G125" s="280"/>
      <c r="H125" s="280"/>
      <c r="I125" s="281"/>
      <c r="J125" s="50"/>
      <c r="K125" s="50"/>
      <c r="L125" s="50"/>
      <c r="M125" s="50"/>
      <c r="N125" s="70"/>
      <c r="O125" s="50"/>
      <c r="P125" s="71"/>
      <c r="Q125" s="71"/>
      <c r="R125" s="71"/>
      <c r="S125" s="71"/>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c r="IK125" s="50"/>
      <c r="IL125" s="50"/>
      <c r="IM125" s="50"/>
      <c r="IN125" s="50"/>
      <c r="IO125" s="50"/>
      <c r="IP125" s="50"/>
      <c r="IQ125" s="50"/>
      <c r="IR125" s="50"/>
      <c r="IS125" s="50"/>
      <c r="IT125" s="50"/>
      <c r="IU125" s="50"/>
      <c r="IV125" s="50"/>
      <c r="IW125" s="50"/>
    </row>
    <row r="126" spans="1:257" ht="15" customHeight="1" thickBot="1" x14ac:dyDescent="0.25">
      <c r="C126" s="178"/>
      <c r="D126" s="178"/>
      <c r="E126" s="178"/>
      <c r="F126" s="178"/>
      <c r="G126" s="178"/>
      <c r="H126" s="178"/>
      <c r="I126" s="178"/>
      <c r="J126" s="50"/>
      <c r="K126" s="50"/>
      <c r="L126" s="50"/>
      <c r="M126" s="50"/>
      <c r="N126" s="70"/>
      <c r="O126" s="50"/>
      <c r="P126" s="71"/>
      <c r="Q126" s="71"/>
      <c r="R126" s="71"/>
      <c r="S126" s="71"/>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c r="IK126" s="50"/>
      <c r="IL126" s="50"/>
      <c r="IM126" s="50"/>
      <c r="IN126" s="50"/>
      <c r="IO126" s="50"/>
      <c r="IP126" s="50"/>
      <c r="IQ126" s="50"/>
      <c r="IR126" s="50"/>
      <c r="IS126" s="50"/>
      <c r="IT126" s="50"/>
      <c r="IU126" s="50"/>
      <c r="IV126" s="50"/>
      <c r="IW126" s="50"/>
    </row>
    <row r="127" spans="1:257" ht="15" customHeight="1" x14ac:dyDescent="0.2">
      <c r="A127" s="295" t="s">
        <v>55</v>
      </c>
      <c r="B127" s="296"/>
      <c r="C127" s="296"/>
      <c r="D127" s="296"/>
      <c r="E127" s="296"/>
      <c r="F127" s="296"/>
      <c r="G127" s="55" t="s">
        <v>4</v>
      </c>
      <c r="H127" s="96"/>
      <c r="I127" s="97">
        <f>SUM(I130:I139)</f>
        <v>0</v>
      </c>
      <c r="J127" s="90" t="s">
        <v>56</v>
      </c>
      <c r="K127" s="50"/>
      <c r="L127" s="50"/>
      <c r="M127" s="50"/>
      <c r="N127" s="70"/>
      <c r="O127" s="50"/>
      <c r="P127" s="71"/>
      <c r="Q127" s="71"/>
      <c r="R127" s="71"/>
      <c r="S127" s="71"/>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c r="IK127" s="50"/>
      <c r="IL127" s="50"/>
      <c r="IM127" s="50"/>
      <c r="IN127" s="50"/>
      <c r="IO127" s="50"/>
      <c r="IP127" s="50"/>
      <c r="IQ127" s="50"/>
      <c r="IR127" s="50"/>
      <c r="IS127" s="50"/>
      <c r="IT127" s="50"/>
      <c r="IU127" s="50"/>
      <c r="IV127" s="50"/>
      <c r="IW127" s="50"/>
    </row>
    <row r="128" spans="1:257" ht="31.7" customHeight="1" x14ac:dyDescent="0.2">
      <c r="A128" s="220" t="s">
        <v>57</v>
      </c>
      <c r="B128" s="221"/>
      <c r="C128" s="222"/>
      <c r="D128" s="222"/>
      <c r="E128" s="222"/>
      <c r="F128" s="222"/>
      <c r="G128" s="222"/>
      <c r="H128" s="222"/>
      <c r="I128" s="223"/>
      <c r="J128" s="50"/>
    </row>
    <row r="129" spans="1:257" s="95" customFormat="1" ht="18.75" x14ac:dyDescent="0.2">
      <c r="A129" s="332" t="s">
        <v>52</v>
      </c>
      <c r="B129" s="333"/>
      <c r="C129" s="333"/>
      <c r="D129" s="333"/>
      <c r="E129" s="333"/>
      <c r="F129" s="333"/>
      <c r="G129" s="334"/>
      <c r="H129" s="10"/>
      <c r="I129" s="98" t="s">
        <v>53</v>
      </c>
      <c r="J129" s="52"/>
      <c r="K129" s="93"/>
      <c r="L129" s="93"/>
      <c r="M129" s="93"/>
      <c r="N129" s="93"/>
      <c r="O129" s="93"/>
      <c r="P129" s="94"/>
      <c r="Q129" s="94"/>
      <c r="R129" s="94"/>
      <c r="S129" s="94"/>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c r="IW129" s="93"/>
    </row>
    <row r="130" spans="1:257" x14ac:dyDescent="0.2">
      <c r="A130" s="212"/>
      <c r="B130" s="213"/>
      <c r="C130" s="213"/>
      <c r="D130" s="213"/>
      <c r="E130" s="213"/>
      <c r="F130" s="213"/>
      <c r="G130" s="213"/>
      <c r="H130" s="99"/>
      <c r="I130" s="40">
        <v>0</v>
      </c>
      <c r="J130" s="50"/>
    </row>
    <row r="131" spans="1:257" hidden="1" x14ac:dyDescent="0.2">
      <c r="A131" s="212"/>
      <c r="B131" s="213"/>
      <c r="C131" s="213"/>
      <c r="D131" s="213"/>
      <c r="E131" s="213"/>
      <c r="F131" s="213"/>
      <c r="G131" s="213"/>
      <c r="H131" s="99"/>
      <c r="I131" s="40">
        <v>0</v>
      </c>
      <c r="J131" s="50"/>
    </row>
    <row r="132" spans="1:257" hidden="1" x14ac:dyDescent="0.2">
      <c r="A132" s="212"/>
      <c r="B132" s="213"/>
      <c r="C132" s="213"/>
      <c r="D132" s="213"/>
      <c r="E132" s="213"/>
      <c r="F132" s="213"/>
      <c r="G132" s="213"/>
      <c r="H132" s="99"/>
      <c r="I132" s="40">
        <v>0</v>
      </c>
      <c r="J132" s="50"/>
    </row>
    <row r="133" spans="1:257" hidden="1" x14ac:dyDescent="0.2">
      <c r="A133" s="212"/>
      <c r="B133" s="213"/>
      <c r="C133" s="213"/>
      <c r="D133" s="213"/>
      <c r="E133" s="213"/>
      <c r="F133" s="213"/>
      <c r="G133" s="213"/>
      <c r="H133" s="99"/>
      <c r="I133" s="40">
        <v>0</v>
      </c>
      <c r="J133" s="50"/>
    </row>
    <row r="134" spans="1:257" hidden="1" x14ac:dyDescent="0.2">
      <c r="A134" s="212"/>
      <c r="B134" s="213"/>
      <c r="C134" s="213"/>
      <c r="D134" s="213"/>
      <c r="E134" s="213"/>
      <c r="F134" s="213"/>
      <c r="G134" s="213"/>
      <c r="H134" s="99"/>
      <c r="I134" s="40">
        <v>0</v>
      </c>
      <c r="J134" s="50"/>
    </row>
    <row r="135" spans="1:257" hidden="1" x14ac:dyDescent="0.2">
      <c r="A135" s="212"/>
      <c r="B135" s="213"/>
      <c r="C135" s="213"/>
      <c r="D135" s="213"/>
      <c r="E135" s="213"/>
      <c r="F135" s="213"/>
      <c r="G135" s="213"/>
      <c r="H135" s="99"/>
      <c r="I135" s="40">
        <v>0</v>
      </c>
      <c r="J135" s="50"/>
    </row>
    <row r="136" spans="1:257" hidden="1" x14ac:dyDescent="0.2">
      <c r="A136" s="212"/>
      <c r="B136" s="213"/>
      <c r="C136" s="213"/>
      <c r="D136" s="213"/>
      <c r="E136" s="213"/>
      <c r="F136" s="213"/>
      <c r="G136" s="213"/>
      <c r="H136" s="99"/>
      <c r="I136" s="40">
        <v>0</v>
      </c>
      <c r="J136" s="50"/>
    </row>
    <row r="137" spans="1:257" hidden="1" x14ac:dyDescent="0.2">
      <c r="A137" s="212"/>
      <c r="B137" s="213"/>
      <c r="C137" s="213"/>
      <c r="D137" s="213"/>
      <c r="E137" s="213"/>
      <c r="F137" s="213"/>
      <c r="G137" s="213"/>
      <c r="H137" s="99"/>
      <c r="I137" s="40">
        <v>0</v>
      </c>
      <c r="J137" s="50"/>
    </row>
    <row r="138" spans="1:257" ht="15" hidden="1" customHeight="1" x14ac:dyDescent="0.2">
      <c r="A138" s="212"/>
      <c r="B138" s="213"/>
      <c r="C138" s="213"/>
      <c r="D138" s="213"/>
      <c r="E138" s="213"/>
      <c r="F138" s="213"/>
      <c r="G138" s="213"/>
      <c r="H138" s="12"/>
      <c r="I138" s="40">
        <v>0</v>
      </c>
      <c r="J138" s="50"/>
      <c r="K138" s="100"/>
      <c r="L138" s="100"/>
      <c r="M138" s="82"/>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c r="IK138" s="50"/>
      <c r="IL138" s="50"/>
      <c r="IM138" s="50"/>
      <c r="IN138" s="50"/>
      <c r="IO138" s="50"/>
      <c r="IP138" s="50"/>
      <c r="IQ138" s="50"/>
      <c r="IR138" s="50"/>
      <c r="IS138" s="50"/>
      <c r="IT138" s="50"/>
      <c r="IU138" s="50"/>
      <c r="IV138" s="50"/>
      <c r="IW138" s="50"/>
    </row>
    <row r="139" spans="1:257" ht="17.850000000000001" customHeight="1" thickBot="1" x14ac:dyDescent="0.25">
      <c r="A139" s="218"/>
      <c r="B139" s="219"/>
      <c r="C139" s="219"/>
      <c r="D139" s="219"/>
      <c r="E139" s="219"/>
      <c r="F139" s="219"/>
      <c r="G139" s="219"/>
      <c r="H139" s="181"/>
      <c r="I139" s="41">
        <v>0</v>
      </c>
      <c r="J139" s="50" t="s">
        <v>17</v>
      </c>
      <c r="K139" s="82"/>
      <c r="L139" s="100"/>
      <c r="M139" s="82"/>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c r="IK139" s="50"/>
      <c r="IL139" s="50"/>
      <c r="IM139" s="50"/>
      <c r="IN139" s="50"/>
      <c r="IO139" s="50"/>
      <c r="IP139" s="50"/>
      <c r="IQ139" s="50"/>
      <c r="IR139" s="50"/>
      <c r="IS139" s="50"/>
      <c r="IT139" s="50"/>
      <c r="IU139" s="50"/>
      <c r="IV139" s="50"/>
      <c r="IW139" s="50"/>
    </row>
    <row r="140" spans="1:257" ht="16.5" thickBot="1" x14ac:dyDescent="0.25">
      <c r="C140" s="101"/>
      <c r="D140" s="178"/>
      <c r="E140" s="178"/>
      <c r="F140" s="102"/>
      <c r="G140" s="178"/>
      <c r="H140" s="178"/>
      <c r="I140" s="178"/>
      <c r="J140" s="50"/>
      <c r="K140" s="69"/>
    </row>
    <row r="141" spans="1:257" ht="15" customHeight="1" x14ac:dyDescent="0.2">
      <c r="A141" s="295" t="s">
        <v>58</v>
      </c>
      <c r="B141" s="296"/>
      <c r="C141" s="296"/>
      <c r="D141" s="296"/>
      <c r="E141" s="296"/>
      <c r="F141" s="296"/>
      <c r="G141" s="55" t="s">
        <v>4</v>
      </c>
      <c r="H141" s="96"/>
      <c r="I141" s="103">
        <f>I143</f>
        <v>0</v>
      </c>
      <c r="J141" s="104" t="s">
        <v>59</v>
      </c>
      <c r="K141" s="82"/>
      <c r="L141" s="82"/>
      <c r="M141" s="82"/>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c r="IK141" s="50"/>
      <c r="IL141" s="50"/>
      <c r="IM141" s="50"/>
      <c r="IN141" s="50"/>
      <c r="IO141" s="50"/>
      <c r="IP141" s="50"/>
      <c r="IQ141" s="50"/>
      <c r="IR141" s="50"/>
      <c r="IS141" s="50"/>
      <c r="IT141" s="50"/>
      <c r="IU141" s="50"/>
      <c r="IV141" s="50"/>
      <c r="IW141" s="50"/>
    </row>
    <row r="142" spans="1:257" ht="85.5" customHeight="1" x14ac:dyDescent="0.2">
      <c r="A142" s="220" t="s">
        <v>60</v>
      </c>
      <c r="B142" s="221"/>
      <c r="C142" s="222"/>
      <c r="D142" s="222"/>
      <c r="E142" s="222"/>
      <c r="F142" s="222"/>
      <c r="G142" s="222"/>
      <c r="H142" s="222"/>
      <c r="I142" s="223"/>
      <c r="J142" s="50"/>
      <c r="K142" s="82"/>
      <c r="L142" s="82"/>
      <c r="M142" s="82"/>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c r="IF142" s="50"/>
      <c r="IG142" s="50"/>
      <c r="IH142" s="50"/>
      <c r="II142" s="50"/>
      <c r="IJ142" s="50"/>
      <c r="IK142" s="50"/>
      <c r="IL142" s="50"/>
      <c r="IM142" s="50"/>
      <c r="IN142" s="50"/>
      <c r="IO142" s="50"/>
      <c r="IP142" s="50"/>
      <c r="IQ142" s="50"/>
      <c r="IR142" s="50"/>
      <c r="IS142" s="50"/>
      <c r="IT142" s="50"/>
      <c r="IU142" s="50"/>
      <c r="IV142" s="50"/>
      <c r="IW142" s="50"/>
    </row>
    <row r="143" spans="1:257" x14ac:dyDescent="0.2">
      <c r="A143" s="297" t="s">
        <v>61</v>
      </c>
      <c r="B143" s="298"/>
      <c r="C143" s="299"/>
      <c r="D143" s="299"/>
      <c r="E143" s="299"/>
      <c r="F143" s="299"/>
      <c r="G143" s="299"/>
      <c r="H143" s="9"/>
      <c r="I143" s="209">
        <v>0</v>
      </c>
      <c r="K143" s="82"/>
      <c r="L143" s="82"/>
      <c r="M143" s="82"/>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c r="IF143" s="50"/>
      <c r="IG143" s="50"/>
      <c r="IH143" s="50"/>
      <c r="II143" s="50"/>
      <c r="IJ143" s="50"/>
      <c r="IK143" s="50"/>
      <c r="IL143" s="50"/>
      <c r="IM143" s="50"/>
      <c r="IN143" s="50"/>
      <c r="IO143" s="50"/>
      <c r="IP143" s="50"/>
      <c r="IQ143" s="50"/>
      <c r="IR143" s="50"/>
      <c r="IS143" s="50"/>
      <c r="IT143" s="50"/>
      <c r="IU143" s="50"/>
      <c r="IV143" s="50"/>
      <c r="IW143" s="50"/>
    </row>
    <row r="144" spans="1:257" x14ac:dyDescent="0.2">
      <c r="A144" s="205" t="s">
        <v>62</v>
      </c>
      <c r="B144" s="206"/>
      <c r="C144" s="207"/>
      <c r="D144" s="207"/>
      <c r="E144" s="207"/>
      <c r="F144" s="207"/>
      <c r="G144" s="207"/>
      <c r="H144" s="9"/>
      <c r="I144" s="210"/>
      <c r="K144" s="82"/>
      <c r="L144" s="82"/>
      <c r="M144" s="82"/>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c r="IF144" s="50"/>
      <c r="IG144" s="50"/>
      <c r="IH144" s="50"/>
      <c r="II144" s="50"/>
      <c r="IJ144" s="50"/>
      <c r="IK144" s="50"/>
      <c r="IL144" s="50"/>
      <c r="IM144" s="50"/>
      <c r="IN144" s="50"/>
      <c r="IO144" s="50"/>
      <c r="IP144" s="50"/>
      <c r="IQ144" s="50"/>
      <c r="IR144" s="50"/>
      <c r="IS144" s="50"/>
      <c r="IT144" s="50"/>
      <c r="IU144" s="50"/>
      <c r="IV144" s="50"/>
      <c r="IW144" s="50"/>
    </row>
    <row r="145" spans="1:257" x14ac:dyDescent="0.2">
      <c r="A145" s="205" t="s">
        <v>63</v>
      </c>
      <c r="B145" s="206"/>
      <c r="C145" s="207"/>
      <c r="D145" s="207"/>
      <c r="E145" s="207"/>
      <c r="F145" s="207"/>
      <c r="G145" s="207"/>
      <c r="H145" s="9"/>
      <c r="I145" s="211"/>
      <c r="K145" s="82"/>
      <c r="L145" s="82"/>
      <c r="M145" s="82"/>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c r="EH145" s="50"/>
      <c r="EI145" s="50"/>
      <c r="EJ145" s="5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c r="IF145" s="50"/>
      <c r="IG145" s="50"/>
      <c r="IH145" s="50"/>
      <c r="II145" s="50"/>
      <c r="IJ145" s="50"/>
      <c r="IK145" s="50"/>
      <c r="IL145" s="50"/>
      <c r="IM145" s="50"/>
      <c r="IN145" s="50"/>
      <c r="IO145" s="50"/>
      <c r="IP145" s="50"/>
      <c r="IQ145" s="50"/>
      <c r="IR145" s="50"/>
      <c r="IS145" s="50"/>
      <c r="IT145" s="50"/>
      <c r="IU145" s="50"/>
      <c r="IV145" s="50"/>
      <c r="IW145" s="50"/>
    </row>
    <row r="146" spans="1:257" ht="30.6" customHeight="1" x14ac:dyDescent="0.2">
      <c r="A146" s="205" t="s">
        <v>64</v>
      </c>
      <c r="B146" s="206"/>
      <c r="C146" s="207"/>
      <c r="D146" s="207"/>
      <c r="E146" s="207"/>
      <c r="F146" s="207"/>
      <c r="G146" s="207"/>
      <c r="H146" s="207"/>
      <c r="I146" s="208"/>
      <c r="J146" s="50"/>
      <c r="K146" s="82"/>
      <c r="L146" s="82"/>
      <c r="M146" s="82"/>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c r="IF146" s="50"/>
      <c r="IG146" s="50"/>
      <c r="IH146" s="50"/>
      <c r="II146" s="50"/>
      <c r="IJ146" s="50"/>
      <c r="IK146" s="50"/>
      <c r="IL146" s="50"/>
      <c r="IM146" s="50"/>
      <c r="IN146" s="50"/>
      <c r="IO146" s="50"/>
      <c r="IP146" s="50"/>
      <c r="IQ146" s="50"/>
      <c r="IR146" s="50"/>
      <c r="IS146" s="50"/>
      <c r="IT146" s="50"/>
      <c r="IU146" s="50"/>
      <c r="IV146" s="50"/>
      <c r="IW146" s="50"/>
    </row>
    <row r="147" spans="1:257" x14ac:dyDescent="0.2">
      <c r="A147" s="205" t="s">
        <v>65</v>
      </c>
      <c r="B147" s="206"/>
      <c r="C147" s="207"/>
      <c r="D147" s="207"/>
      <c r="E147" s="207"/>
      <c r="F147" s="207"/>
      <c r="G147" s="207"/>
      <c r="H147" s="207"/>
      <c r="I147" s="208"/>
      <c r="J147" s="50"/>
      <c r="K147" s="82"/>
      <c r="L147" s="82"/>
      <c r="M147" s="82"/>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c r="IF147" s="50"/>
      <c r="IG147" s="50"/>
      <c r="IH147" s="50"/>
      <c r="II147" s="50"/>
      <c r="IJ147" s="50"/>
      <c r="IK147" s="50"/>
      <c r="IL147" s="50"/>
      <c r="IM147" s="50"/>
      <c r="IN147" s="50"/>
      <c r="IO147" s="50"/>
      <c r="IP147" s="50"/>
      <c r="IQ147" s="50"/>
      <c r="IR147" s="50"/>
      <c r="IS147" s="50"/>
      <c r="IT147" s="50"/>
      <c r="IU147" s="50"/>
      <c r="IV147" s="50"/>
      <c r="IW147" s="50"/>
    </row>
    <row r="148" spans="1:257" x14ac:dyDescent="0.2">
      <c r="A148" s="205" t="s">
        <v>66</v>
      </c>
      <c r="B148" s="206"/>
      <c r="C148" s="207"/>
      <c r="D148" s="207"/>
      <c r="E148" s="207"/>
      <c r="F148" s="207"/>
      <c r="G148" s="207"/>
      <c r="H148" s="207"/>
      <c r="I148" s="208"/>
      <c r="J148" s="50"/>
      <c r="K148" s="82"/>
      <c r="L148" s="82"/>
      <c r="M148" s="82"/>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c r="IF148" s="50"/>
      <c r="IG148" s="50"/>
      <c r="IH148" s="50"/>
      <c r="II148" s="50"/>
      <c r="IJ148" s="50"/>
      <c r="IK148" s="50"/>
      <c r="IL148" s="50"/>
      <c r="IM148" s="50"/>
      <c r="IN148" s="50"/>
      <c r="IO148" s="50"/>
      <c r="IP148" s="50"/>
      <c r="IQ148" s="50"/>
      <c r="IR148" s="50"/>
      <c r="IS148" s="50"/>
      <c r="IT148" s="50"/>
      <c r="IU148" s="50"/>
      <c r="IV148" s="50"/>
      <c r="IW148" s="50"/>
    </row>
    <row r="149" spans="1:257" x14ac:dyDescent="0.2">
      <c r="A149" s="335" t="s">
        <v>67</v>
      </c>
      <c r="B149" s="336"/>
      <c r="C149" s="336"/>
      <c r="D149" s="336"/>
      <c r="E149" s="336"/>
      <c r="F149" s="336"/>
      <c r="G149" s="336"/>
      <c r="H149" s="336"/>
      <c r="I149" s="337"/>
      <c r="J149" s="50"/>
      <c r="K149" s="82"/>
      <c r="L149" s="82"/>
      <c r="M149" s="82"/>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c r="IF149" s="50"/>
      <c r="IG149" s="50"/>
      <c r="IH149" s="50"/>
      <c r="II149" s="50"/>
      <c r="IJ149" s="50"/>
      <c r="IK149" s="50"/>
      <c r="IL149" s="50"/>
      <c r="IM149" s="50"/>
      <c r="IN149" s="50"/>
      <c r="IO149" s="50"/>
      <c r="IP149" s="50"/>
      <c r="IQ149" s="50"/>
      <c r="IR149" s="50"/>
      <c r="IS149" s="50"/>
      <c r="IT149" s="50"/>
      <c r="IU149" s="50"/>
      <c r="IV149" s="50"/>
      <c r="IW149" s="50"/>
    </row>
    <row r="150" spans="1:257" x14ac:dyDescent="0.2">
      <c r="A150" s="335" t="s">
        <v>68</v>
      </c>
      <c r="B150" s="336"/>
      <c r="C150" s="336"/>
      <c r="D150" s="336"/>
      <c r="E150" s="336"/>
      <c r="F150" s="336"/>
      <c r="G150" s="336"/>
      <c r="H150" s="336"/>
      <c r="I150" s="337"/>
      <c r="J150" s="50"/>
      <c r="K150" s="82"/>
      <c r="L150" s="82"/>
      <c r="M150" s="82"/>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c r="IF150" s="50"/>
      <c r="IG150" s="50"/>
      <c r="IH150" s="50"/>
      <c r="II150" s="50"/>
      <c r="IJ150" s="50"/>
      <c r="IK150" s="50"/>
      <c r="IL150" s="50"/>
      <c r="IM150" s="50"/>
      <c r="IN150" s="50"/>
      <c r="IO150" s="50"/>
      <c r="IP150" s="50"/>
      <c r="IQ150" s="50"/>
      <c r="IR150" s="50"/>
      <c r="IS150" s="50"/>
      <c r="IT150" s="50"/>
      <c r="IU150" s="50"/>
      <c r="IV150" s="50"/>
      <c r="IW150" s="50"/>
    </row>
    <row r="151" spans="1:257" ht="16.5" thickBot="1" x14ac:dyDescent="0.25">
      <c r="A151" s="343" t="s">
        <v>69</v>
      </c>
      <c r="B151" s="344"/>
      <c r="C151" s="344"/>
      <c r="D151" s="344"/>
      <c r="E151" s="344"/>
      <c r="F151" s="344"/>
      <c r="G151" s="344"/>
      <c r="H151" s="344"/>
      <c r="I151" s="345"/>
      <c r="K151" s="82"/>
      <c r="L151" s="82"/>
      <c r="M151" s="82"/>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c r="IF151" s="50"/>
      <c r="IG151" s="50"/>
      <c r="IH151" s="50"/>
      <c r="II151" s="50"/>
      <c r="IJ151" s="50"/>
      <c r="IK151" s="50"/>
      <c r="IL151" s="50"/>
      <c r="IM151" s="50"/>
      <c r="IN151" s="50"/>
      <c r="IO151" s="50"/>
      <c r="IP151" s="50"/>
      <c r="IQ151" s="50"/>
      <c r="IR151" s="50"/>
      <c r="IS151" s="50"/>
      <c r="IT151" s="50"/>
      <c r="IU151" s="50"/>
      <c r="IV151" s="50"/>
      <c r="IW151" s="50"/>
    </row>
    <row r="152" spans="1:257" ht="16.5" thickBot="1" x14ac:dyDescent="0.25">
      <c r="C152" s="105"/>
      <c r="D152" s="105"/>
      <c r="E152" s="105"/>
      <c r="F152" s="105"/>
      <c r="G152" s="105"/>
      <c r="H152" s="105"/>
      <c r="I152" s="105"/>
      <c r="J152" s="50"/>
      <c r="K152" s="82"/>
      <c r="L152" s="82"/>
      <c r="M152" s="82"/>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c r="IF152" s="50"/>
      <c r="IG152" s="50"/>
      <c r="IH152" s="50"/>
      <c r="II152" s="50"/>
      <c r="IJ152" s="50"/>
      <c r="IK152" s="50"/>
      <c r="IL152" s="50"/>
      <c r="IM152" s="50"/>
      <c r="IN152" s="50"/>
      <c r="IO152" s="50"/>
      <c r="IP152" s="50"/>
      <c r="IQ152" s="50"/>
      <c r="IR152" s="50"/>
      <c r="IS152" s="50"/>
      <c r="IT152" s="50"/>
      <c r="IU152" s="50"/>
      <c r="IV152" s="50"/>
      <c r="IW152" s="50"/>
    </row>
    <row r="153" spans="1:257" ht="18" x14ac:dyDescent="0.2">
      <c r="A153" s="295" t="s">
        <v>70</v>
      </c>
      <c r="B153" s="296"/>
      <c r="C153" s="296"/>
      <c r="D153" s="296"/>
      <c r="E153" s="296"/>
      <c r="F153" s="296"/>
      <c r="G153" s="55" t="s">
        <v>4</v>
      </c>
      <c r="H153" s="96"/>
      <c r="I153" s="56">
        <f>SUM(I155:I184)</f>
        <v>0</v>
      </c>
      <c r="J153" s="50"/>
      <c r="K153" s="100"/>
      <c r="L153" s="100"/>
      <c r="M153" s="106"/>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c r="IK153" s="50"/>
      <c r="IL153" s="50"/>
      <c r="IM153" s="50"/>
      <c r="IN153" s="50"/>
      <c r="IO153" s="50"/>
      <c r="IP153" s="50"/>
      <c r="IQ153" s="50"/>
      <c r="IR153" s="50"/>
      <c r="IS153" s="50"/>
      <c r="IT153" s="50"/>
      <c r="IU153" s="50"/>
      <c r="IV153" s="50"/>
      <c r="IW153" s="50"/>
    </row>
    <row r="154" spans="1:257" ht="46.35" customHeight="1" x14ac:dyDescent="0.2">
      <c r="A154" s="220" t="s">
        <v>71</v>
      </c>
      <c r="B154" s="221"/>
      <c r="C154" s="221"/>
      <c r="D154" s="221"/>
      <c r="E154" s="221"/>
      <c r="F154" s="221"/>
      <c r="G154" s="221"/>
      <c r="H154" s="221"/>
      <c r="I154" s="300"/>
      <c r="K154" s="100"/>
      <c r="L154" s="100"/>
      <c r="M154" s="82"/>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F154" s="50"/>
      <c r="IG154" s="50"/>
      <c r="IH154" s="50"/>
      <c r="II154" s="50"/>
      <c r="IJ154" s="50"/>
      <c r="IK154" s="50"/>
      <c r="IL154" s="50"/>
      <c r="IM154" s="50"/>
      <c r="IN154" s="50"/>
      <c r="IO154" s="50"/>
      <c r="IP154" s="50"/>
      <c r="IQ154" s="50"/>
      <c r="IR154" s="50"/>
      <c r="IS154" s="50"/>
      <c r="IT154" s="50"/>
      <c r="IU154" s="50"/>
      <c r="IV154" s="50"/>
      <c r="IW154" s="50"/>
    </row>
    <row r="155" spans="1:257" x14ac:dyDescent="0.2">
      <c r="A155" s="212"/>
      <c r="B155" s="214"/>
      <c r="C155" s="213"/>
      <c r="D155" s="213"/>
      <c r="E155" s="213"/>
      <c r="F155" s="213"/>
      <c r="G155" s="213"/>
      <c r="H155" s="10"/>
      <c r="I155" s="47">
        <v>0</v>
      </c>
      <c r="J155" s="50"/>
      <c r="K155" s="100"/>
      <c r="L155" s="100"/>
      <c r="M155" s="82"/>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F155" s="50"/>
      <c r="IG155" s="50"/>
      <c r="IH155" s="50"/>
      <c r="II155" s="50"/>
      <c r="IJ155" s="50"/>
      <c r="IK155" s="50"/>
      <c r="IL155" s="50"/>
      <c r="IM155" s="50"/>
      <c r="IN155" s="50"/>
      <c r="IO155" s="50"/>
      <c r="IP155" s="50"/>
      <c r="IQ155" s="50"/>
      <c r="IR155" s="50"/>
      <c r="IS155" s="50"/>
      <c r="IT155" s="50"/>
      <c r="IU155" s="50"/>
      <c r="IV155" s="50"/>
      <c r="IW155" s="50"/>
    </row>
    <row r="156" spans="1:257" x14ac:dyDescent="0.2">
      <c r="A156" s="212"/>
      <c r="B156" s="214"/>
      <c r="C156" s="213"/>
      <c r="D156" s="213"/>
      <c r="E156" s="213"/>
      <c r="F156" s="213"/>
      <c r="G156" s="213"/>
      <c r="H156" s="10"/>
      <c r="I156" s="47">
        <v>0</v>
      </c>
      <c r="J156" s="50"/>
      <c r="K156" s="100"/>
      <c r="L156" s="82"/>
      <c r="M156" s="82"/>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c r="IK156" s="50"/>
      <c r="IL156" s="50"/>
      <c r="IM156" s="50"/>
      <c r="IN156" s="50"/>
      <c r="IO156" s="50"/>
      <c r="IP156" s="50"/>
      <c r="IQ156" s="50"/>
      <c r="IR156" s="50"/>
      <c r="IS156" s="50"/>
      <c r="IT156" s="50"/>
      <c r="IU156" s="50"/>
      <c r="IV156" s="50"/>
      <c r="IW156" s="50"/>
    </row>
    <row r="157" spans="1:257" x14ac:dyDescent="0.2">
      <c r="A157" s="212"/>
      <c r="B157" s="214"/>
      <c r="C157" s="213"/>
      <c r="D157" s="213"/>
      <c r="E157" s="213"/>
      <c r="F157" s="213"/>
      <c r="G157" s="213"/>
      <c r="H157" s="10"/>
      <c r="I157" s="47">
        <v>0</v>
      </c>
      <c r="J157" s="50"/>
      <c r="K157" s="100"/>
      <c r="L157" s="82"/>
      <c r="M157" s="82"/>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c r="IF157" s="50"/>
      <c r="IG157" s="50"/>
      <c r="IH157" s="50"/>
      <c r="II157" s="50"/>
      <c r="IJ157" s="50"/>
      <c r="IK157" s="50"/>
      <c r="IL157" s="50"/>
      <c r="IM157" s="50"/>
      <c r="IN157" s="50"/>
      <c r="IO157" s="50"/>
      <c r="IP157" s="50"/>
      <c r="IQ157" s="50"/>
      <c r="IR157" s="50"/>
      <c r="IS157" s="50"/>
      <c r="IT157" s="50"/>
      <c r="IU157" s="50"/>
      <c r="IV157" s="50"/>
      <c r="IW157" s="50"/>
    </row>
    <row r="158" spans="1:257" x14ac:dyDescent="0.2">
      <c r="A158" s="212"/>
      <c r="B158" s="214"/>
      <c r="C158" s="213"/>
      <c r="D158" s="213"/>
      <c r="E158" s="213"/>
      <c r="F158" s="213"/>
      <c r="G158" s="213"/>
      <c r="H158" s="10"/>
      <c r="I158" s="47">
        <v>0</v>
      </c>
      <c r="J158" s="50"/>
      <c r="K158" s="100"/>
      <c r="L158" s="82"/>
      <c r="M158" s="82"/>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c r="IM158" s="50"/>
      <c r="IN158" s="50"/>
      <c r="IO158" s="50"/>
      <c r="IP158" s="50"/>
      <c r="IQ158" s="50"/>
      <c r="IR158" s="50"/>
      <c r="IS158" s="50"/>
      <c r="IT158" s="50"/>
      <c r="IU158" s="50"/>
      <c r="IV158" s="50"/>
      <c r="IW158" s="50"/>
    </row>
    <row r="159" spans="1:257" x14ac:dyDescent="0.2">
      <c r="A159" s="212"/>
      <c r="B159" s="214"/>
      <c r="C159" s="213"/>
      <c r="D159" s="213"/>
      <c r="E159" s="213"/>
      <c r="F159" s="213"/>
      <c r="G159" s="213"/>
      <c r="H159" s="10"/>
      <c r="I159" s="47">
        <v>0</v>
      </c>
      <c r="J159" s="50"/>
      <c r="K159" s="100"/>
      <c r="L159" s="82"/>
      <c r="M159" s="82"/>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c r="IK159" s="50"/>
      <c r="IL159" s="50"/>
      <c r="IM159" s="50"/>
      <c r="IN159" s="50"/>
      <c r="IO159" s="50"/>
      <c r="IP159" s="50"/>
      <c r="IQ159" s="50"/>
      <c r="IR159" s="50"/>
      <c r="IS159" s="50"/>
      <c r="IT159" s="50"/>
      <c r="IU159" s="50"/>
      <c r="IV159" s="50"/>
      <c r="IW159" s="50"/>
    </row>
    <row r="160" spans="1:257" x14ac:dyDescent="0.2">
      <c r="A160" s="212"/>
      <c r="B160" s="214"/>
      <c r="C160" s="213"/>
      <c r="D160" s="213"/>
      <c r="E160" s="213"/>
      <c r="F160" s="213"/>
      <c r="G160" s="213"/>
      <c r="H160" s="10"/>
      <c r="I160" s="47">
        <v>0</v>
      </c>
      <c r="J160" s="50"/>
      <c r="K160" s="100"/>
      <c r="L160" s="82"/>
      <c r="M160" s="82"/>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c r="IK160" s="50"/>
      <c r="IL160" s="50"/>
      <c r="IM160" s="50"/>
      <c r="IN160" s="50"/>
      <c r="IO160" s="50"/>
      <c r="IP160" s="50"/>
      <c r="IQ160" s="50"/>
      <c r="IR160" s="50"/>
      <c r="IS160" s="50"/>
      <c r="IT160" s="50"/>
      <c r="IU160" s="50"/>
      <c r="IV160" s="50"/>
      <c r="IW160" s="50"/>
    </row>
    <row r="161" spans="1:257" x14ac:dyDescent="0.2">
      <c r="A161" s="212"/>
      <c r="B161" s="214"/>
      <c r="C161" s="213"/>
      <c r="D161" s="213"/>
      <c r="E161" s="213"/>
      <c r="F161" s="213"/>
      <c r="G161" s="213"/>
      <c r="H161" s="10"/>
      <c r="I161" s="47">
        <v>0</v>
      </c>
      <c r="J161" s="50"/>
      <c r="K161" s="100"/>
      <c r="L161" s="82"/>
      <c r="M161" s="82"/>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c r="IK161" s="50"/>
      <c r="IL161" s="50"/>
      <c r="IM161" s="50"/>
      <c r="IN161" s="50"/>
      <c r="IO161" s="50"/>
      <c r="IP161" s="50"/>
      <c r="IQ161" s="50"/>
      <c r="IR161" s="50"/>
      <c r="IS161" s="50"/>
      <c r="IT161" s="50"/>
      <c r="IU161" s="50"/>
      <c r="IV161" s="50"/>
      <c r="IW161" s="50"/>
    </row>
    <row r="162" spans="1:257" x14ac:dyDescent="0.2">
      <c r="A162" s="212"/>
      <c r="B162" s="214"/>
      <c r="C162" s="213"/>
      <c r="D162" s="213"/>
      <c r="E162" s="213"/>
      <c r="F162" s="213"/>
      <c r="G162" s="213"/>
      <c r="H162" s="10"/>
      <c r="I162" s="47">
        <v>0</v>
      </c>
      <c r="J162" s="50"/>
      <c r="K162" s="100"/>
      <c r="L162" s="82"/>
      <c r="M162" s="82"/>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c r="IK162" s="50"/>
      <c r="IL162" s="50"/>
      <c r="IM162" s="50"/>
      <c r="IN162" s="50"/>
      <c r="IO162" s="50"/>
      <c r="IP162" s="50"/>
      <c r="IQ162" s="50"/>
      <c r="IR162" s="50"/>
      <c r="IS162" s="50"/>
      <c r="IT162" s="50"/>
      <c r="IU162" s="50"/>
      <c r="IV162" s="50"/>
      <c r="IW162" s="50"/>
    </row>
    <row r="163" spans="1:257" x14ac:dyDescent="0.2">
      <c r="A163" s="212"/>
      <c r="B163" s="214"/>
      <c r="C163" s="213"/>
      <c r="D163" s="213"/>
      <c r="E163" s="213"/>
      <c r="F163" s="213"/>
      <c r="G163" s="213"/>
      <c r="H163" s="10"/>
      <c r="I163" s="47">
        <v>0</v>
      </c>
      <c r="J163" s="50"/>
      <c r="K163" s="100"/>
      <c r="L163" s="82"/>
      <c r="M163" s="82"/>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c r="IK163" s="50"/>
      <c r="IL163" s="50"/>
      <c r="IM163" s="50"/>
      <c r="IN163" s="50"/>
      <c r="IO163" s="50"/>
      <c r="IP163" s="50"/>
      <c r="IQ163" s="50"/>
      <c r="IR163" s="50"/>
      <c r="IS163" s="50"/>
      <c r="IT163" s="50"/>
      <c r="IU163" s="50"/>
      <c r="IV163" s="50"/>
      <c r="IW163" s="50"/>
    </row>
    <row r="164" spans="1:257" x14ac:dyDescent="0.2">
      <c r="A164" s="212"/>
      <c r="B164" s="214"/>
      <c r="C164" s="213"/>
      <c r="D164" s="213"/>
      <c r="E164" s="213"/>
      <c r="F164" s="213"/>
      <c r="G164" s="213"/>
      <c r="H164" s="10"/>
      <c r="I164" s="47">
        <v>0</v>
      </c>
      <c r="J164" s="50"/>
      <c r="K164" s="100"/>
      <c r="L164" s="82"/>
      <c r="M164" s="82"/>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c r="IK164" s="50"/>
      <c r="IL164" s="50"/>
      <c r="IM164" s="50"/>
      <c r="IN164" s="50"/>
      <c r="IO164" s="50"/>
      <c r="IP164" s="50"/>
      <c r="IQ164" s="50"/>
      <c r="IR164" s="50"/>
      <c r="IS164" s="50"/>
      <c r="IT164" s="50"/>
      <c r="IU164" s="50"/>
      <c r="IV164" s="50"/>
      <c r="IW164" s="50"/>
    </row>
    <row r="165" spans="1:257" x14ac:dyDescent="0.2">
      <c r="A165" s="212"/>
      <c r="B165" s="214"/>
      <c r="C165" s="213"/>
      <c r="D165" s="213"/>
      <c r="E165" s="213"/>
      <c r="F165" s="213"/>
      <c r="G165" s="213"/>
      <c r="H165" s="10"/>
      <c r="I165" s="47">
        <v>0</v>
      </c>
      <c r="J165" s="50"/>
      <c r="K165" s="100"/>
      <c r="L165" s="82"/>
      <c r="M165" s="82"/>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c r="IK165" s="50"/>
      <c r="IL165" s="50"/>
      <c r="IM165" s="50"/>
      <c r="IN165" s="50"/>
      <c r="IO165" s="50"/>
      <c r="IP165" s="50"/>
      <c r="IQ165" s="50"/>
      <c r="IR165" s="50"/>
      <c r="IS165" s="50"/>
      <c r="IT165" s="50"/>
      <c r="IU165" s="50"/>
      <c r="IV165" s="50"/>
      <c r="IW165" s="50"/>
    </row>
    <row r="166" spans="1:257" x14ac:dyDescent="0.2">
      <c r="A166" s="212"/>
      <c r="B166" s="214"/>
      <c r="C166" s="213"/>
      <c r="D166" s="213"/>
      <c r="E166" s="213"/>
      <c r="F166" s="213"/>
      <c r="G166" s="213"/>
      <c r="H166" s="10"/>
      <c r="I166" s="47">
        <v>0</v>
      </c>
      <c r="J166" s="50"/>
      <c r="K166" s="100"/>
      <c r="L166" s="82"/>
      <c r="M166" s="82"/>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c r="IK166" s="50"/>
      <c r="IL166" s="50"/>
      <c r="IM166" s="50"/>
      <c r="IN166" s="50"/>
      <c r="IO166" s="50"/>
      <c r="IP166" s="50"/>
      <c r="IQ166" s="50"/>
      <c r="IR166" s="50"/>
      <c r="IS166" s="50"/>
      <c r="IT166" s="50"/>
      <c r="IU166" s="50"/>
      <c r="IV166" s="50"/>
      <c r="IW166" s="50"/>
    </row>
    <row r="167" spans="1:257" x14ac:dyDescent="0.2">
      <c r="A167" s="212"/>
      <c r="B167" s="214"/>
      <c r="C167" s="213"/>
      <c r="D167" s="213"/>
      <c r="E167" s="213"/>
      <c r="F167" s="213"/>
      <c r="G167" s="213"/>
      <c r="H167" s="10"/>
      <c r="I167" s="47">
        <v>0</v>
      </c>
      <c r="J167" s="50"/>
      <c r="K167" s="100"/>
      <c r="L167" s="82"/>
      <c r="M167" s="82"/>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c r="IM167" s="50"/>
      <c r="IN167" s="50"/>
      <c r="IO167" s="50"/>
      <c r="IP167" s="50"/>
      <c r="IQ167" s="50"/>
      <c r="IR167" s="50"/>
      <c r="IS167" s="50"/>
      <c r="IT167" s="50"/>
      <c r="IU167" s="50"/>
      <c r="IV167" s="50"/>
      <c r="IW167" s="50"/>
    </row>
    <row r="168" spans="1:257" x14ac:dyDescent="0.2">
      <c r="A168" s="212"/>
      <c r="B168" s="214"/>
      <c r="C168" s="213"/>
      <c r="D168" s="213"/>
      <c r="E168" s="213"/>
      <c r="F168" s="213"/>
      <c r="G168" s="213"/>
      <c r="H168" s="10"/>
      <c r="I168" s="47">
        <v>0</v>
      </c>
      <c r="J168" s="50"/>
      <c r="K168" s="100"/>
      <c r="L168" s="82"/>
      <c r="M168" s="82"/>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c r="IK168" s="50"/>
      <c r="IL168" s="50"/>
      <c r="IM168" s="50"/>
      <c r="IN168" s="50"/>
      <c r="IO168" s="50"/>
      <c r="IP168" s="50"/>
      <c r="IQ168" s="50"/>
      <c r="IR168" s="50"/>
      <c r="IS168" s="50"/>
      <c r="IT168" s="50"/>
      <c r="IU168" s="50"/>
      <c r="IV168" s="50"/>
      <c r="IW168" s="50"/>
    </row>
    <row r="169" spans="1:257" x14ac:dyDescent="0.2">
      <c r="A169" s="212"/>
      <c r="B169" s="214"/>
      <c r="C169" s="213"/>
      <c r="D169" s="213"/>
      <c r="E169" s="213"/>
      <c r="F169" s="213"/>
      <c r="G169" s="213"/>
      <c r="H169" s="10"/>
      <c r="I169" s="47">
        <v>0</v>
      </c>
      <c r="J169" s="50" t="s">
        <v>17</v>
      </c>
      <c r="K169" s="100"/>
      <c r="L169" s="82"/>
      <c r="M169" s="82"/>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c r="IK169" s="50"/>
      <c r="IL169" s="50"/>
      <c r="IM169" s="50"/>
      <c r="IN169" s="50"/>
      <c r="IO169" s="50"/>
      <c r="IP169" s="50"/>
      <c r="IQ169" s="50"/>
      <c r="IR169" s="50"/>
      <c r="IS169" s="50"/>
      <c r="IT169" s="50"/>
      <c r="IU169" s="50"/>
      <c r="IV169" s="50"/>
      <c r="IW169" s="50"/>
    </row>
    <row r="170" spans="1:257" hidden="1" x14ac:dyDescent="0.2">
      <c r="A170" s="212"/>
      <c r="B170" s="214"/>
      <c r="C170" s="213"/>
      <c r="D170" s="213"/>
      <c r="E170" s="213"/>
      <c r="F170" s="213"/>
      <c r="G170" s="213"/>
      <c r="H170" s="10"/>
      <c r="I170" s="47">
        <v>0</v>
      </c>
      <c r="J170" s="50"/>
      <c r="K170" s="100"/>
      <c r="L170" s="82"/>
      <c r="M170" s="82"/>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c r="FP170" s="50"/>
      <c r="FQ170" s="50"/>
      <c r="FR170" s="50"/>
      <c r="FS170" s="50"/>
      <c r="FT170" s="50"/>
      <c r="FU170" s="50"/>
      <c r="FV170" s="50"/>
      <c r="FW170" s="50"/>
      <c r="FX170" s="50"/>
      <c r="FY170" s="50"/>
      <c r="FZ170" s="50"/>
      <c r="GA170" s="50"/>
      <c r="GB170" s="50"/>
      <c r="GC170" s="50"/>
      <c r="GD170" s="50"/>
      <c r="GE170" s="50"/>
      <c r="GF170" s="50"/>
      <c r="GG170" s="50"/>
      <c r="GH170" s="50"/>
      <c r="GI170" s="50"/>
      <c r="GJ170" s="50"/>
      <c r="GK170" s="50"/>
      <c r="GL170" s="50"/>
      <c r="GM170" s="50"/>
      <c r="GN170" s="50"/>
      <c r="GO170" s="50"/>
      <c r="GP170" s="50"/>
      <c r="GQ170" s="50"/>
      <c r="GR170" s="50"/>
      <c r="GS170" s="50"/>
      <c r="GT170" s="50"/>
      <c r="GU170" s="50"/>
      <c r="GV170" s="50"/>
      <c r="GW170" s="50"/>
      <c r="GX170" s="50"/>
      <c r="GY170" s="50"/>
      <c r="GZ170" s="50"/>
      <c r="HA170" s="50"/>
      <c r="HB170" s="50"/>
      <c r="HC170" s="50"/>
      <c r="HD170" s="50"/>
      <c r="HE170" s="50"/>
      <c r="HF170" s="50"/>
      <c r="HG170" s="50"/>
      <c r="HH170" s="50"/>
      <c r="HI170" s="50"/>
      <c r="HJ170" s="50"/>
      <c r="HK170" s="50"/>
      <c r="HL170" s="50"/>
      <c r="HM170" s="50"/>
      <c r="HN170" s="50"/>
      <c r="HO170" s="50"/>
      <c r="HP170" s="50"/>
      <c r="HQ170" s="50"/>
      <c r="HR170" s="50"/>
      <c r="HS170" s="50"/>
      <c r="HT170" s="50"/>
      <c r="HU170" s="50"/>
      <c r="HV170" s="50"/>
      <c r="HW170" s="50"/>
      <c r="HX170" s="50"/>
      <c r="HY170" s="50"/>
      <c r="HZ170" s="50"/>
      <c r="IA170" s="50"/>
      <c r="IB170" s="50"/>
      <c r="IC170" s="50"/>
      <c r="ID170" s="50"/>
      <c r="IE170" s="50"/>
      <c r="IF170" s="50"/>
      <c r="IG170" s="50"/>
      <c r="IH170" s="50"/>
      <c r="II170" s="50"/>
      <c r="IJ170" s="50"/>
      <c r="IK170" s="50"/>
      <c r="IL170" s="50"/>
      <c r="IM170" s="50"/>
      <c r="IN170" s="50"/>
      <c r="IO170" s="50"/>
      <c r="IP170" s="50"/>
      <c r="IQ170" s="50"/>
      <c r="IR170" s="50"/>
      <c r="IS170" s="50"/>
      <c r="IT170" s="50"/>
      <c r="IU170" s="50"/>
      <c r="IV170" s="50"/>
      <c r="IW170" s="50"/>
    </row>
    <row r="171" spans="1:257" hidden="1" x14ac:dyDescent="0.2">
      <c r="A171" s="212"/>
      <c r="B171" s="214"/>
      <c r="C171" s="213"/>
      <c r="D171" s="213"/>
      <c r="E171" s="213"/>
      <c r="F171" s="213"/>
      <c r="G171" s="213"/>
      <c r="H171" s="10"/>
      <c r="I171" s="47">
        <v>0</v>
      </c>
      <c r="J171" s="50"/>
      <c r="K171" s="100"/>
      <c r="L171" s="82"/>
      <c r="M171" s="82"/>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c r="HO171" s="50"/>
      <c r="HP171" s="50"/>
      <c r="HQ171" s="50"/>
      <c r="HR171" s="50"/>
      <c r="HS171" s="50"/>
      <c r="HT171" s="50"/>
      <c r="HU171" s="50"/>
      <c r="HV171" s="50"/>
      <c r="HW171" s="50"/>
      <c r="HX171" s="50"/>
      <c r="HY171" s="50"/>
      <c r="HZ171" s="50"/>
      <c r="IA171" s="50"/>
      <c r="IB171" s="50"/>
      <c r="IC171" s="50"/>
      <c r="ID171" s="50"/>
      <c r="IE171" s="50"/>
      <c r="IF171" s="50"/>
      <c r="IG171" s="50"/>
      <c r="IH171" s="50"/>
      <c r="II171" s="50"/>
      <c r="IJ171" s="50"/>
      <c r="IK171" s="50"/>
      <c r="IL171" s="50"/>
      <c r="IM171" s="50"/>
      <c r="IN171" s="50"/>
      <c r="IO171" s="50"/>
      <c r="IP171" s="50"/>
      <c r="IQ171" s="50"/>
      <c r="IR171" s="50"/>
      <c r="IS171" s="50"/>
      <c r="IT171" s="50"/>
      <c r="IU171" s="50"/>
      <c r="IV171" s="50"/>
      <c r="IW171" s="50"/>
    </row>
    <row r="172" spans="1:257" hidden="1" x14ac:dyDescent="0.2">
      <c r="A172" s="212"/>
      <c r="B172" s="214"/>
      <c r="C172" s="213"/>
      <c r="D172" s="213"/>
      <c r="E172" s="213"/>
      <c r="F172" s="213"/>
      <c r="G172" s="213"/>
      <c r="H172" s="10"/>
      <c r="I172" s="47">
        <v>0</v>
      </c>
      <c r="J172" s="50"/>
      <c r="K172" s="100"/>
      <c r="L172" s="82"/>
      <c r="M172" s="82"/>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c r="GF172" s="50"/>
      <c r="GG172" s="50"/>
      <c r="GH172" s="50"/>
      <c r="GI172" s="50"/>
      <c r="GJ172" s="50"/>
      <c r="GK172" s="50"/>
      <c r="GL172" s="50"/>
      <c r="GM172" s="50"/>
      <c r="GN172" s="50"/>
      <c r="GO172" s="50"/>
      <c r="GP172" s="50"/>
      <c r="GQ172" s="50"/>
      <c r="GR172" s="50"/>
      <c r="GS172" s="50"/>
      <c r="GT172" s="50"/>
      <c r="GU172" s="50"/>
      <c r="GV172" s="50"/>
      <c r="GW172" s="50"/>
      <c r="GX172" s="50"/>
      <c r="GY172" s="50"/>
      <c r="GZ172" s="50"/>
      <c r="HA172" s="50"/>
      <c r="HB172" s="50"/>
      <c r="HC172" s="50"/>
      <c r="HD172" s="50"/>
      <c r="HE172" s="50"/>
      <c r="HF172" s="50"/>
      <c r="HG172" s="50"/>
      <c r="HH172" s="50"/>
      <c r="HI172" s="50"/>
      <c r="HJ172" s="50"/>
      <c r="HK172" s="50"/>
      <c r="HL172" s="50"/>
      <c r="HM172" s="50"/>
      <c r="HN172" s="50"/>
      <c r="HO172" s="50"/>
      <c r="HP172" s="50"/>
      <c r="HQ172" s="50"/>
      <c r="HR172" s="50"/>
      <c r="HS172" s="50"/>
      <c r="HT172" s="50"/>
      <c r="HU172" s="50"/>
      <c r="HV172" s="50"/>
      <c r="HW172" s="50"/>
      <c r="HX172" s="50"/>
      <c r="HY172" s="50"/>
      <c r="HZ172" s="50"/>
      <c r="IA172" s="50"/>
      <c r="IB172" s="50"/>
      <c r="IC172" s="50"/>
      <c r="ID172" s="50"/>
      <c r="IE172" s="50"/>
      <c r="IF172" s="50"/>
      <c r="IG172" s="50"/>
      <c r="IH172" s="50"/>
      <c r="II172" s="50"/>
      <c r="IJ172" s="50"/>
      <c r="IK172" s="50"/>
      <c r="IL172" s="50"/>
      <c r="IM172" s="50"/>
      <c r="IN172" s="50"/>
      <c r="IO172" s="50"/>
      <c r="IP172" s="50"/>
      <c r="IQ172" s="50"/>
      <c r="IR172" s="50"/>
      <c r="IS172" s="50"/>
      <c r="IT172" s="50"/>
      <c r="IU172" s="50"/>
      <c r="IV172" s="50"/>
      <c r="IW172" s="50"/>
    </row>
    <row r="173" spans="1:257" hidden="1" x14ac:dyDescent="0.2">
      <c r="A173" s="212"/>
      <c r="B173" s="214"/>
      <c r="C173" s="213"/>
      <c r="D173" s="213"/>
      <c r="E173" s="213"/>
      <c r="F173" s="213"/>
      <c r="G173" s="213"/>
      <c r="H173" s="10"/>
      <c r="I173" s="47">
        <v>0</v>
      </c>
      <c r="J173" s="50"/>
      <c r="K173" s="100"/>
      <c r="L173" s="82"/>
      <c r="M173" s="82"/>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c r="IV173" s="50"/>
      <c r="IW173" s="50"/>
    </row>
    <row r="174" spans="1:257" hidden="1" x14ac:dyDescent="0.2">
      <c r="A174" s="212"/>
      <c r="B174" s="214"/>
      <c r="C174" s="213"/>
      <c r="D174" s="213"/>
      <c r="E174" s="213"/>
      <c r="F174" s="213"/>
      <c r="G174" s="213"/>
      <c r="H174" s="10"/>
      <c r="I174" s="47">
        <v>0</v>
      </c>
      <c r="J174" s="50"/>
      <c r="K174" s="100"/>
      <c r="L174" s="82"/>
      <c r="M174" s="82"/>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c r="IV174" s="50"/>
      <c r="IW174" s="50"/>
    </row>
    <row r="175" spans="1:257" hidden="1" x14ac:dyDescent="0.2">
      <c r="A175" s="212"/>
      <c r="B175" s="214"/>
      <c r="C175" s="213"/>
      <c r="D175" s="213"/>
      <c r="E175" s="213"/>
      <c r="F175" s="213"/>
      <c r="G175" s="213"/>
      <c r="H175" s="10"/>
      <c r="I175" s="47">
        <v>0</v>
      </c>
      <c r="J175" s="50"/>
      <c r="K175" s="100"/>
      <c r="L175" s="82"/>
      <c r="M175" s="82"/>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c r="GF175" s="50"/>
      <c r="GG175" s="50"/>
      <c r="GH175" s="50"/>
      <c r="GI175" s="50"/>
      <c r="GJ175" s="50"/>
      <c r="GK175" s="50"/>
      <c r="GL175" s="50"/>
      <c r="GM175" s="50"/>
      <c r="GN175" s="50"/>
      <c r="GO175" s="50"/>
      <c r="GP175" s="50"/>
      <c r="GQ175" s="50"/>
      <c r="GR175" s="50"/>
      <c r="GS175" s="50"/>
      <c r="GT175" s="50"/>
      <c r="GU175" s="50"/>
      <c r="GV175" s="50"/>
      <c r="GW175" s="50"/>
      <c r="GX175" s="50"/>
      <c r="GY175" s="50"/>
      <c r="GZ175" s="50"/>
      <c r="HA175" s="50"/>
      <c r="HB175" s="50"/>
      <c r="HC175" s="50"/>
      <c r="HD175" s="50"/>
      <c r="HE175" s="50"/>
      <c r="HF175" s="50"/>
      <c r="HG175" s="50"/>
      <c r="HH175" s="50"/>
      <c r="HI175" s="50"/>
      <c r="HJ175" s="50"/>
      <c r="HK175" s="50"/>
      <c r="HL175" s="50"/>
      <c r="HM175" s="50"/>
      <c r="HN175" s="50"/>
      <c r="HO175" s="50"/>
      <c r="HP175" s="50"/>
      <c r="HQ175" s="50"/>
      <c r="HR175" s="50"/>
      <c r="HS175" s="50"/>
      <c r="HT175" s="50"/>
      <c r="HU175" s="50"/>
      <c r="HV175" s="50"/>
      <c r="HW175" s="50"/>
      <c r="HX175" s="50"/>
      <c r="HY175" s="50"/>
      <c r="HZ175" s="50"/>
      <c r="IA175" s="50"/>
      <c r="IB175" s="50"/>
      <c r="IC175" s="50"/>
      <c r="ID175" s="50"/>
      <c r="IE175" s="50"/>
      <c r="IF175" s="50"/>
      <c r="IG175" s="50"/>
      <c r="IH175" s="50"/>
      <c r="II175" s="50"/>
      <c r="IJ175" s="50"/>
      <c r="IK175" s="50"/>
      <c r="IL175" s="50"/>
      <c r="IM175" s="50"/>
      <c r="IN175" s="50"/>
      <c r="IO175" s="50"/>
      <c r="IP175" s="50"/>
      <c r="IQ175" s="50"/>
      <c r="IR175" s="50"/>
      <c r="IS175" s="50"/>
      <c r="IT175" s="50"/>
      <c r="IU175" s="50"/>
      <c r="IV175" s="50"/>
      <c r="IW175" s="50"/>
    </row>
    <row r="176" spans="1:257" hidden="1" x14ac:dyDescent="0.2">
      <c r="A176" s="212"/>
      <c r="B176" s="214"/>
      <c r="C176" s="213"/>
      <c r="D176" s="213"/>
      <c r="E176" s="213"/>
      <c r="F176" s="213"/>
      <c r="G176" s="213"/>
      <c r="H176" s="10"/>
      <c r="I176" s="47">
        <v>0</v>
      </c>
      <c r="J176" s="50"/>
      <c r="K176" s="100"/>
      <c r="L176" s="82"/>
      <c r="M176" s="82"/>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c r="FI176" s="50"/>
      <c r="FJ176" s="50"/>
      <c r="FK176" s="50"/>
      <c r="FL176" s="50"/>
      <c r="FM176" s="50"/>
      <c r="FN176" s="50"/>
      <c r="FO176" s="50"/>
      <c r="FP176" s="50"/>
      <c r="FQ176" s="50"/>
      <c r="FR176" s="50"/>
      <c r="FS176" s="50"/>
      <c r="FT176" s="50"/>
      <c r="FU176" s="50"/>
      <c r="FV176" s="50"/>
      <c r="FW176" s="50"/>
      <c r="FX176" s="50"/>
      <c r="FY176" s="50"/>
      <c r="FZ176" s="50"/>
      <c r="GA176" s="50"/>
      <c r="GB176" s="50"/>
      <c r="GC176" s="50"/>
      <c r="GD176" s="50"/>
      <c r="GE176" s="50"/>
      <c r="GF176" s="50"/>
      <c r="GG176" s="50"/>
      <c r="GH176" s="50"/>
      <c r="GI176" s="50"/>
      <c r="GJ176" s="50"/>
      <c r="GK176" s="50"/>
      <c r="GL176" s="50"/>
      <c r="GM176" s="50"/>
      <c r="GN176" s="50"/>
      <c r="GO176" s="50"/>
      <c r="GP176" s="50"/>
      <c r="GQ176" s="50"/>
      <c r="GR176" s="50"/>
      <c r="GS176" s="50"/>
      <c r="GT176" s="50"/>
      <c r="GU176" s="50"/>
      <c r="GV176" s="50"/>
      <c r="GW176" s="50"/>
      <c r="GX176" s="50"/>
      <c r="GY176" s="50"/>
      <c r="GZ176" s="50"/>
      <c r="HA176" s="50"/>
      <c r="HB176" s="50"/>
      <c r="HC176" s="50"/>
      <c r="HD176" s="50"/>
      <c r="HE176" s="50"/>
      <c r="HF176" s="50"/>
      <c r="HG176" s="50"/>
      <c r="HH176" s="50"/>
      <c r="HI176" s="50"/>
      <c r="HJ176" s="50"/>
      <c r="HK176" s="50"/>
      <c r="HL176" s="50"/>
      <c r="HM176" s="50"/>
      <c r="HN176" s="50"/>
      <c r="HO176" s="50"/>
      <c r="HP176" s="50"/>
      <c r="HQ176" s="50"/>
      <c r="HR176" s="50"/>
      <c r="HS176" s="50"/>
      <c r="HT176" s="50"/>
      <c r="HU176" s="50"/>
      <c r="HV176" s="50"/>
      <c r="HW176" s="50"/>
      <c r="HX176" s="50"/>
      <c r="HY176" s="50"/>
      <c r="HZ176" s="50"/>
      <c r="IA176" s="50"/>
      <c r="IB176" s="50"/>
      <c r="IC176" s="50"/>
      <c r="ID176" s="50"/>
      <c r="IE176" s="50"/>
      <c r="IF176" s="50"/>
      <c r="IG176" s="50"/>
      <c r="IH176" s="50"/>
      <c r="II176" s="50"/>
      <c r="IJ176" s="50"/>
      <c r="IK176" s="50"/>
      <c r="IL176" s="50"/>
      <c r="IM176" s="50"/>
      <c r="IN176" s="50"/>
      <c r="IO176" s="50"/>
      <c r="IP176" s="50"/>
      <c r="IQ176" s="50"/>
      <c r="IR176" s="50"/>
      <c r="IS176" s="50"/>
      <c r="IT176" s="50"/>
      <c r="IU176" s="50"/>
      <c r="IV176" s="50"/>
      <c r="IW176" s="50"/>
    </row>
    <row r="177" spans="1:257" hidden="1" x14ac:dyDescent="0.2">
      <c r="A177" s="212"/>
      <c r="B177" s="214"/>
      <c r="C177" s="213"/>
      <c r="D177" s="213"/>
      <c r="E177" s="213"/>
      <c r="F177" s="213"/>
      <c r="G177" s="213"/>
      <c r="H177" s="10"/>
      <c r="I177" s="47">
        <v>0</v>
      </c>
      <c r="J177" s="50"/>
      <c r="K177" s="100"/>
      <c r="L177" s="82"/>
      <c r="M177" s="82"/>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c r="HO177" s="50"/>
      <c r="HP177" s="50"/>
      <c r="HQ177" s="50"/>
      <c r="HR177" s="50"/>
      <c r="HS177" s="50"/>
      <c r="HT177" s="50"/>
      <c r="HU177" s="50"/>
      <c r="HV177" s="50"/>
      <c r="HW177" s="50"/>
      <c r="HX177" s="50"/>
      <c r="HY177" s="50"/>
      <c r="HZ177" s="50"/>
      <c r="IA177" s="50"/>
      <c r="IB177" s="50"/>
      <c r="IC177" s="50"/>
      <c r="ID177" s="50"/>
      <c r="IE177" s="50"/>
      <c r="IF177" s="50"/>
      <c r="IG177" s="50"/>
      <c r="IH177" s="50"/>
      <c r="II177" s="50"/>
      <c r="IJ177" s="50"/>
      <c r="IK177" s="50"/>
      <c r="IL177" s="50"/>
      <c r="IM177" s="50"/>
      <c r="IN177" s="50"/>
      <c r="IO177" s="50"/>
      <c r="IP177" s="50"/>
      <c r="IQ177" s="50"/>
      <c r="IR177" s="50"/>
      <c r="IS177" s="50"/>
      <c r="IT177" s="50"/>
      <c r="IU177" s="50"/>
      <c r="IV177" s="50"/>
      <c r="IW177" s="50"/>
    </row>
    <row r="178" spans="1:257" hidden="1" x14ac:dyDescent="0.2">
      <c r="A178" s="212"/>
      <c r="B178" s="214"/>
      <c r="C178" s="213"/>
      <c r="D178" s="213"/>
      <c r="E178" s="213"/>
      <c r="F178" s="213"/>
      <c r="G178" s="213"/>
      <c r="H178" s="10"/>
      <c r="I178" s="47">
        <v>0</v>
      </c>
      <c r="J178" s="50"/>
      <c r="K178" s="100"/>
      <c r="L178" s="82"/>
      <c r="M178" s="82"/>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c r="FT178" s="50"/>
      <c r="FU178" s="50"/>
      <c r="FV178" s="50"/>
      <c r="FW178" s="50"/>
      <c r="FX178" s="50"/>
      <c r="FY178" s="50"/>
      <c r="FZ178" s="50"/>
      <c r="GA178" s="50"/>
      <c r="GB178" s="50"/>
      <c r="GC178" s="50"/>
      <c r="GD178" s="50"/>
      <c r="GE178" s="50"/>
      <c r="GF178" s="50"/>
      <c r="GG178" s="50"/>
      <c r="GH178" s="50"/>
      <c r="GI178" s="50"/>
      <c r="GJ178" s="50"/>
      <c r="GK178" s="50"/>
      <c r="GL178" s="50"/>
      <c r="GM178" s="50"/>
      <c r="GN178" s="50"/>
      <c r="GO178" s="50"/>
      <c r="GP178" s="50"/>
      <c r="GQ178" s="50"/>
      <c r="GR178" s="50"/>
      <c r="GS178" s="50"/>
      <c r="GT178" s="50"/>
      <c r="GU178" s="50"/>
      <c r="GV178" s="50"/>
      <c r="GW178" s="50"/>
      <c r="GX178" s="50"/>
      <c r="GY178" s="50"/>
      <c r="GZ178" s="50"/>
      <c r="HA178" s="50"/>
      <c r="HB178" s="50"/>
      <c r="HC178" s="50"/>
      <c r="HD178" s="50"/>
      <c r="HE178" s="50"/>
      <c r="HF178" s="50"/>
      <c r="HG178" s="50"/>
      <c r="HH178" s="50"/>
      <c r="HI178" s="50"/>
      <c r="HJ178" s="50"/>
      <c r="HK178" s="50"/>
      <c r="HL178" s="50"/>
      <c r="HM178" s="50"/>
      <c r="HN178" s="50"/>
      <c r="HO178" s="50"/>
      <c r="HP178" s="50"/>
      <c r="HQ178" s="50"/>
      <c r="HR178" s="50"/>
      <c r="HS178" s="50"/>
      <c r="HT178" s="50"/>
      <c r="HU178" s="50"/>
      <c r="HV178" s="50"/>
      <c r="HW178" s="50"/>
      <c r="HX178" s="50"/>
      <c r="HY178" s="50"/>
      <c r="HZ178" s="50"/>
      <c r="IA178" s="50"/>
      <c r="IB178" s="50"/>
      <c r="IC178" s="50"/>
      <c r="ID178" s="50"/>
      <c r="IE178" s="50"/>
      <c r="IF178" s="50"/>
      <c r="IG178" s="50"/>
      <c r="IH178" s="50"/>
      <c r="II178" s="50"/>
      <c r="IJ178" s="50"/>
      <c r="IK178" s="50"/>
      <c r="IL178" s="50"/>
      <c r="IM178" s="50"/>
      <c r="IN178" s="50"/>
      <c r="IO178" s="50"/>
      <c r="IP178" s="50"/>
      <c r="IQ178" s="50"/>
      <c r="IR178" s="50"/>
      <c r="IS178" s="50"/>
      <c r="IT178" s="50"/>
      <c r="IU178" s="50"/>
      <c r="IV178" s="50"/>
      <c r="IW178" s="50"/>
    </row>
    <row r="179" spans="1:257" ht="15" hidden="1" customHeight="1" x14ac:dyDescent="0.2">
      <c r="A179" s="212"/>
      <c r="B179" s="214"/>
      <c r="C179" s="213"/>
      <c r="D179" s="213"/>
      <c r="E179" s="213"/>
      <c r="F179" s="213"/>
      <c r="G179" s="213"/>
      <c r="H179" s="10"/>
      <c r="I179" s="47">
        <v>0</v>
      </c>
      <c r="J179" s="50"/>
      <c r="K179" s="100"/>
      <c r="L179" s="82"/>
      <c r="M179" s="82"/>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c r="FG179" s="50"/>
      <c r="FH179" s="50"/>
      <c r="FI179" s="50"/>
      <c r="FJ179" s="50"/>
      <c r="FK179" s="50"/>
      <c r="FL179" s="50"/>
      <c r="FM179" s="50"/>
      <c r="FN179" s="50"/>
      <c r="FO179" s="50"/>
      <c r="FP179" s="50"/>
      <c r="FQ179" s="50"/>
      <c r="FR179" s="50"/>
      <c r="FS179" s="50"/>
      <c r="FT179" s="50"/>
      <c r="FU179" s="50"/>
      <c r="FV179" s="50"/>
      <c r="FW179" s="50"/>
      <c r="FX179" s="50"/>
      <c r="FY179" s="50"/>
      <c r="FZ179" s="50"/>
      <c r="GA179" s="50"/>
      <c r="GB179" s="50"/>
      <c r="GC179" s="50"/>
      <c r="GD179" s="50"/>
      <c r="GE179" s="50"/>
      <c r="GF179" s="50"/>
      <c r="GG179" s="50"/>
      <c r="GH179" s="50"/>
      <c r="GI179" s="50"/>
      <c r="GJ179" s="50"/>
      <c r="GK179" s="50"/>
      <c r="GL179" s="50"/>
      <c r="GM179" s="50"/>
      <c r="GN179" s="50"/>
      <c r="GO179" s="50"/>
      <c r="GP179" s="50"/>
      <c r="GQ179" s="50"/>
      <c r="GR179" s="50"/>
      <c r="GS179" s="50"/>
      <c r="GT179" s="50"/>
      <c r="GU179" s="50"/>
      <c r="GV179" s="50"/>
      <c r="GW179" s="50"/>
      <c r="GX179" s="50"/>
      <c r="GY179" s="50"/>
      <c r="GZ179" s="50"/>
      <c r="HA179" s="50"/>
      <c r="HB179" s="50"/>
      <c r="HC179" s="50"/>
      <c r="HD179" s="50"/>
      <c r="HE179" s="50"/>
      <c r="HF179" s="50"/>
      <c r="HG179" s="50"/>
      <c r="HH179" s="50"/>
      <c r="HI179" s="50"/>
      <c r="HJ179" s="50"/>
      <c r="HK179" s="50"/>
      <c r="HL179" s="50"/>
      <c r="HM179" s="50"/>
      <c r="HN179" s="50"/>
      <c r="HO179" s="50"/>
      <c r="HP179" s="50"/>
      <c r="HQ179" s="50"/>
      <c r="HR179" s="50"/>
      <c r="HS179" s="50"/>
      <c r="HT179" s="50"/>
      <c r="HU179" s="50"/>
      <c r="HV179" s="50"/>
      <c r="HW179" s="50"/>
      <c r="HX179" s="50"/>
      <c r="HY179" s="50"/>
      <c r="HZ179" s="50"/>
      <c r="IA179" s="50"/>
      <c r="IB179" s="50"/>
      <c r="IC179" s="50"/>
      <c r="ID179" s="50"/>
      <c r="IE179" s="50"/>
      <c r="IF179" s="50"/>
      <c r="IG179" s="50"/>
      <c r="IH179" s="50"/>
      <c r="II179" s="50"/>
      <c r="IJ179" s="50"/>
      <c r="IK179" s="50"/>
      <c r="IL179" s="50"/>
      <c r="IM179" s="50"/>
      <c r="IN179" s="50"/>
      <c r="IO179" s="50"/>
      <c r="IP179" s="50"/>
      <c r="IQ179" s="50"/>
      <c r="IR179" s="50"/>
      <c r="IS179" s="50"/>
      <c r="IT179" s="50"/>
      <c r="IU179" s="50"/>
      <c r="IV179" s="50"/>
      <c r="IW179" s="50"/>
    </row>
    <row r="180" spans="1:257" hidden="1" x14ac:dyDescent="0.2">
      <c r="A180" s="212"/>
      <c r="B180" s="214"/>
      <c r="C180" s="213"/>
      <c r="D180" s="213"/>
      <c r="E180" s="213"/>
      <c r="F180" s="213"/>
      <c r="G180" s="213"/>
      <c r="H180" s="8"/>
      <c r="I180" s="47">
        <v>0</v>
      </c>
      <c r="J180" s="50"/>
    </row>
    <row r="181" spans="1:257" ht="15" hidden="1" customHeight="1" x14ac:dyDescent="0.2">
      <c r="A181" s="212"/>
      <c r="B181" s="214"/>
      <c r="C181" s="213"/>
      <c r="D181" s="213"/>
      <c r="E181" s="213"/>
      <c r="F181" s="213"/>
      <c r="G181" s="213"/>
      <c r="H181" s="8"/>
      <c r="I181" s="47">
        <v>0</v>
      </c>
      <c r="J181" s="50"/>
    </row>
    <row r="182" spans="1:257" ht="15" hidden="1" customHeight="1" x14ac:dyDescent="0.2">
      <c r="A182" s="212"/>
      <c r="B182" s="214"/>
      <c r="C182" s="213"/>
      <c r="D182" s="213"/>
      <c r="E182" s="213"/>
      <c r="F182" s="213"/>
      <c r="G182" s="213"/>
      <c r="H182" s="8"/>
      <c r="I182" s="47">
        <v>0</v>
      </c>
      <c r="J182" s="50"/>
    </row>
    <row r="183" spans="1:257" ht="15" hidden="1" customHeight="1" x14ac:dyDescent="0.2">
      <c r="A183" s="212"/>
      <c r="B183" s="214"/>
      <c r="C183" s="213"/>
      <c r="D183" s="213"/>
      <c r="E183" s="213"/>
      <c r="F183" s="213"/>
      <c r="G183" s="213"/>
      <c r="H183" s="8"/>
      <c r="I183" s="47">
        <v>0</v>
      </c>
      <c r="J183" s="50"/>
    </row>
    <row r="184" spans="1:257" hidden="1" x14ac:dyDescent="0.2">
      <c r="A184" s="301"/>
      <c r="B184" s="302"/>
      <c r="C184" s="303"/>
      <c r="D184" s="303"/>
      <c r="E184" s="303"/>
      <c r="F184" s="303"/>
      <c r="G184" s="303"/>
      <c r="H184" s="8"/>
      <c r="I184" s="47">
        <v>0</v>
      </c>
      <c r="J184" s="50"/>
    </row>
    <row r="185" spans="1:257" ht="14.65" customHeight="1" x14ac:dyDescent="0.2">
      <c r="A185" s="349" t="s">
        <v>72</v>
      </c>
      <c r="B185" s="350"/>
      <c r="C185" s="350"/>
      <c r="D185" s="350"/>
      <c r="E185" s="350"/>
      <c r="F185" s="350"/>
      <c r="G185" s="350"/>
      <c r="H185" s="350"/>
      <c r="I185" s="351"/>
      <c r="J185" s="50"/>
    </row>
    <row r="186" spans="1:257" ht="30.4" customHeight="1" thickBot="1" x14ac:dyDescent="0.25">
      <c r="A186" s="279"/>
      <c r="B186" s="280"/>
      <c r="C186" s="280"/>
      <c r="D186" s="280"/>
      <c r="E186" s="280"/>
      <c r="F186" s="280"/>
      <c r="G186" s="280"/>
      <c r="H186" s="280"/>
      <c r="I186" s="281"/>
      <c r="J186" s="50"/>
    </row>
    <row r="187" spans="1:257" ht="16.5" thickBot="1" x14ac:dyDescent="0.25">
      <c r="J187" s="50"/>
    </row>
    <row r="188" spans="1:257" ht="18.75" thickBot="1" x14ac:dyDescent="0.25">
      <c r="A188" s="346" t="s">
        <v>73</v>
      </c>
      <c r="B188" s="347"/>
      <c r="C188" s="347"/>
      <c r="D188" s="347"/>
      <c r="E188" s="347"/>
      <c r="F188" s="347"/>
      <c r="G188" s="348"/>
      <c r="H188" s="107"/>
      <c r="I188" s="108">
        <f>SUM(I3,I58,I91,I127,I141,I153)</f>
        <v>0</v>
      </c>
      <c r="J188" s="50"/>
    </row>
    <row r="189" spans="1:257" ht="16.5" thickBot="1" x14ac:dyDescent="0.25">
      <c r="A189" s="109"/>
      <c r="B189" s="109"/>
      <c r="C189" s="110"/>
      <c r="D189" s="111"/>
      <c r="E189" s="111"/>
      <c r="F189" s="112"/>
      <c r="G189" s="111"/>
      <c r="H189" s="111"/>
      <c r="I189" s="113"/>
      <c r="J189" s="114"/>
    </row>
    <row r="190" spans="1:257" ht="18" x14ac:dyDescent="0.2">
      <c r="A190" s="295" t="s">
        <v>74</v>
      </c>
      <c r="B190" s="296"/>
      <c r="C190" s="296"/>
      <c r="D190" s="296"/>
      <c r="E190" s="296"/>
      <c r="F190" s="296"/>
      <c r="G190" s="55" t="s">
        <v>4</v>
      </c>
      <c r="H190" s="96"/>
      <c r="I190" s="49"/>
      <c r="J190" s="90" t="s">
        <v>75</v>
      </c>
    </row>
    <row r="191" spans="1:257" ht="115.5" customHeight="1" x14ac:dyDescent="0.2">
      <c r="A191" s="215" t="s">
        <v>116</v>
      </c>
      <c r="B191" s="216"/>
      <c r="C191" s="216"/>
      <c r="D191" s="216"/>
      <c r="E191" s="216"/>
      <c r="F191" s="216"/>
      <c r="G191" s="216"/>
      <c r="H191" s="216"/>
      <c r="I191" s="217"/>
      <c r="J191" s="115"/>
    </row>
    <row r="192" spans="1:257" x14ac:dyDescent="0.2">
      <c r="A192" s="80"/>
      <c r="B192" s="51"/>
      <c r="C192" s="178"/>
      <c r="D192" s="184"/>
      <c r="E192" s="184"/>
      <c r="F192" s="184"/>
      <c r="I192" s="185"/>
    </row>
    <row r="193" spans="1:10" x14ac:dyDescent="0.2">
      <c r="A193" s="224" t="s">
        <v>76</v>
      </c>
      <c r="B193" s="225"/>
      <c r="C193" s="225"/>
      <c r="D193" s="225"/>
      <c r="E193" s="225"/>
      <c r="F193" s="225"/>
      <c r="G193" s="225"/>
      <c r="H193" s="116"/>
      <c r="I193" s="117" t="s">
        <v>77</v>
      </c>
    </row>
    <row r="194" spans="1:10" x14ac:dyDescent="0.2">
      <c r="A194" s="143" t="s">
        <v>78</v>
      </c>
      <c r="B194" s="196" t="s">
        <v>79</v>
      </c>
      <c r="C194" s="196"/>
      <c r="D194" s="196"/>
      <c r="E194" s="196"/>
      <c r="F194" s="196"/>
      <c r="G194" s="196"/>
      <c r="H194" s="116"/>
      <c r="I194" s="11"/>
    </row>
    <row r="195" spans="1:10" ht="15" customHeight="1" x14ac:dyDescent="0.2">
      <c r="A195" s="143" t="s">
        <v>80</v>
      </c>
      <c r="B195" s="196" t="s">
        <v>115</v>
      </c>
      <c r="C195" s="196"/>
      <c r="D195" s="196"/>
      <c r="E195" s="196"/>
      <c r="F195" s="196"/>
      <c r="G195" s="196"/>
      <c r="H195" s="186"/>
      <c r="I195" s="11"/>
      <c r="J195" s="192"/>
    </row>
    <row r="196" spans="1:10" ht="15" customHeight="1" x14ac:dyDescent="0.2">
      <c r="A196" s="143" t="s">
        <v>81</v>
      </c>
      <c r="B196" s="196" t="s">
        <v>82</v>
      </c>
      <c r="C196" s="196"/>
      <c r="D196" s="196"/>
      <c r="E196" s="196"/>
      <c r="F196" s="196"/>
      <c r="G196" s="196"/>
      <c r="H196" s="119"/>
      <c r="I196" s="141"/>
      <c r="J196" s="192"/>
    </row>
    <row r="197" spans="1:10" ht="18.75" customHeight="1" x14ac:dyDescent="0.2">
      <c r="A197" s="142"/>
      <c r="B197" s="197"/>
      <c r="C197" s="196"/>
      <c r="D197" s="196"/>
      <c r="E197" s="196"/>
      <c r="F197" s="196"/>
      <c r="G197" s="196"/>
      <c r="H197" s="119"/>
      <c r="I197" s="144"/>
    </row>
    <row r="198" spans="1:10" ht="15" customHeight="1" x14ac:dyDescent="0.2">
      <c r="A198" s="175"/>
      <c r="B198" s="174" t="s">
        <v>83</v>
      </c>
      <c r="C198" s="198"/>
      <c r="D198" s="198"/>
      <c r="E198" s="198"/>
      <c r="F198" s="198"/>
      <c r="G198" s="198"/>
      <c r="H198" s="198"/>
      <c r="I198" s="199"/>
    </row>
    <row r="199" spans="1:10" ht="16.5" thickBot="1" x14ac:dyDescent="0.25">
      <c r="A199" s="176"/>
      <c r="B199" s="145" t="s">
        <v>84</v>
      </c>
      <c r="C199" s="340"/>
      <c r="D199" s="341"/>
      <c r="E199" s="341"/>
      <c r="F199" s="341"/>
      <c r="G199" s="341"/>
      <c r="H199" s="341"/>
      <c r="I199" s="342"/>
    </row>
    <row r="200" spans="1:10" ht="5.25" customHeight="1" x14ac:dyDescent="0.2">
      <c r="B200" s="183"/>
      <c r="C200" s="118"/>
      <c r="D200" s="118"/>
      <c r="E200" s="118"/>
      <c r="F200" s="118"/>
    </row>
    <row r="201" spans="1:10" x14ac:dyDescent="0.2">
      <c r="B201" s="183"/>
      <c r="C201" s="118"/>
      <c r="D201" s="118"/>
      <c r="E201" s="118"/>
      <c r="F201" s="118"/>
      <c r="G201" s="188" t="s">
        <v>112</v>
      </c>
      <c r="H201" s="189"/>
      <c r="I201" s="190">
        <f>IF(I190&gt;0,(I190/I188),0)</f>
        <v>0</v>
      </c>
    </row>
    <row r="202" spans="1:10" ht="16.5" thickBot="1" x14ac:dyDescent="0.25">
      <c r="A202" s="118"/>
      <c r="B202" s="118"/>
      <c r="C202" s="118"/>
      <c r="D202" s="118"/>
      <c r="E202" s="118"/>
      <c r="F202" s="118"/>
      <c r="G202" s="118"/>
      <c r="H202" s="119"/>
      <c r="I202" s="120"/>
    </row>
    <row r="203" spans="1:10" ht="18.75" thickBot="1" x14ac:dyDescent="0.25">
      <c r="A203" s="200" t="s">
        <v>85</v>
      </c>
      <c r="B203" s="201"/>
      <c r="C203" s="201"/>
      <c r="D203" s="121"/>
      <c r="E203" s="121"/>
      <c r="F203" s="122"/>
      <c r="G203" s="121"/>
      <c r="H203" s="121"/>
      <c r="I203" s="123">
        <f>I188+I190</f>
        <v>0</v>
      </c>
    </row>
    <row r="204" spans="1:10" x14ac:dyDescent="0.2">
      <c r="C204" s="124"/>
      <c r="D204" s="124"/>
      <c r="E204" s="124"/>
      <c r="F204" s="125"/>
      <c r="G204" s="124"/>
      <c r="H204" s="124"/>
      <c r="I204" s="125"/>
    </row>
    <row r="205" spans="1:10" x14ac:dyDescent="0.2">
      <c r="A205" s="193" t="s">
        <v>118</v>
      </c>
      <c r="B205" s="193"/>
      <c r="C205" s="194" t="s">
        <v>117</v>
      </c>
      <c r="D205" s="195"/>
      <c r="E205" s="195"/>
      <c r="F205" s="195"/>
      <c r="G205" s="195"/>
      <c r="H205" s="195"/>
      <c r="I205" s="195"/>
    </row>
    <row r="206" spans="1:10" x14ac:dyDescent="0.2">
      <c r="C206" s="191" t="s">
        <v>119</v>
      </c>
    </row>
    <row r="208" spans="1:10" x14ac:dyDescent="0.2">
      <c r="C208" s="50"/>
      <c r="D208" s="50"/>
      <c r="E208" s="50"/>
      <c r="F208" s="50"/>
      <c r="G208" s="50"/>
      <c r="H208" s="50"/>
      <c r="I208" s="126"/>
    </row>
    <row r="209" spans="3:9" x14ac:dyDescent="0.2">
      <c r="C209" s="50"/>
      <c r="D209" s="50"/>
      <c r="E209" s="50"/>
      <c r="F209" s="50"/>
      <c r="G209" s="50"/>
      <c r="H209" s="50"/>
      <c r="I209" s="126"/>
    </row>
    <row r="210" spans="3:9" x14ac:dyDescent="0.2">
      <c r="C210" s="50"/>
      <c r="D210" s="50"/>
      <c r="E210" s="50"/>
      <c r="F210" s="50"/>
      <c r="G210" s="50"/>
      <c r="H210" s="50"/>
      <c r="I210" s="126"/>
    </row>
    <row r="211" spans="3:9" x14ac:dyDescent="0.2">
      <c r="C211" s="50"/>
      <c r="D211" s="50"/>
      <c r="E211" s="50"/>
      <c r="F211" s="50"/>
      <c r="G211" s="50"/>
      <c r="H211" s="50"/>
      <c r="I211" s="126"/>
    </row>
    <row r="212" spans="3:9" x14ac:dyDescent="0.2">
      <c r="C212" s="50"/>
      <c r="D212" s="50"/>
      <c r="E212" s="50"/>
      <c r="F212" s="50"/>
      <c r="G212" s="50"/>
      <c r="H212" s="50"/>
      <c r="I212" s="126"/>
    </row>
    <row r="213" spans="3:9" x14ac:dyDescent="0.2">
      <c r="C213" s="50"/>
      <c r="D213" s="50"/>
      <c r="E213" s="50"/>
      <c r="F213" s="50"/>
      <c r="G213" s="50"/>
      <c r="H213" s="50"/>
      <c r="I213" s="126"/>
    </row>
    <row r="214" spans="3:9" x14ac:dyDescent="0.2">
      <c r="C214" s="50"/>
      <c r="D214" s="50"/>
      <c r="E214" s="50"/>
      <c r="F214" s="50"/>
      <c r="G214" s="50"/>
      <c r="H214" s="50"/>
      <c r="I214" s="126"/>
    </row>
    <row r="215" spans="3:9" x14ac:dyDescent="0.2">
      <c r="C215" s="50"/>
      <c r="D215" s="50"/>
      <c r="E215" s="50"/>
      <c r="F215" s="50"/>
      <c r="G215" s="50"/>
      <c r="H215" s="50"/>
      <c r="I215" s="126"/>
    </row>
    <row r="216" spans="3:9" x14ac:dyDescent="0.2">
      <c r="C216" s="50"/>
      <c r="D216" s="50"/>
      <c r="E216" s="50"/>
      <c r="F216" s="50"/>
      <c r="G216" s="50"/>
      <c r="H216" s="50"/>
      <c r="I216" s="126"/>
    </row>
    <row r="217" spans="3:9" x14ac:dyDescent="0.2">
      <c r="C217" s="50"/>
      <c r="D217" s="50"/>
      <c r="E217" s="50"/>
      <c r="F217" s="50"/>
      <c r="G217" s="50"/>
      <c r="H217" s="50"/>
      <c r="I217" s="126"/>
    </row>
    <row r="218" spans="3:9" x14ac:dyDescent="0.2">
      <c r="C218" s="50"/>
      <c r="D218" s="50"/>
      <c r="E218" s="50"/>
      <c r="F218" s="50"/>
      <c r="G218" s="50"/>
      <c r="H218" s="50"/>
      <c r="I218" s="126"/>
    </row>
    <row r="219" spans="3:9" x14ac:dyDescent="0.2">
      <c r="C219" s="50"/>
      <c r="D219" s="50"/>
      <c r="E219" s="50"/>
      <c r="F219" s="50"/>
      <c r="G219" s="50"/>
      <c r="H219" s="50"/>
      <c r="I219" s="126"/>
    </row>
    <row r="220" spans="3:9" x14ac:dyDescent="0.2">
      <c r="C220" s="50"/>
      <c r="D220" s="50"/>
      <c r="E220" s="50"/>
      <c r="F220" s="50"/>
      <c r="G220" s="50"/>
      <c r="H220" s="50"/>
      <c r="I220" s="126"/>
    </row>
    <row r="221" spans="3:9" x14ac:dyDescent="0.2">
      <c r="C221" s="50"/>
      <c r="D221" s="50"/>
      <c r="E221" s="50"/>
      <c r="F221" s="50"/>
      <c r="G221" s="50"/>
      <c r="H221" s="50"/>
      <c r="I221" s="126"/>
    </row>
    <row r="222" spans="3:9" x14ac:dyDescent="0.2">
      <c r="C222" s="50"/>
      <c r="D222" s="50"/>
      <c r="E222" s="50"/>
      <c r="F222" s="50"/>
      <c r="G222" s="50"/>
      <c r="H222" s="50"/>
      <c r="I222" s="126"/>
    </row>
    <row r="223" spans="3:9" x14ac:dyDescent="0.2">
      <c r="C223" s="50"/>
      <c r="D223" s="50"/>
      <c r="E223" s="50"/>
      <c r="F223" s="50"/>
      <c r="G223" s="50"/>
      <c r="H223" s="50"/>
      <c r="I223" s="126"/>
    </row>
    <row r="224" spans="3:9" x14ac:dyDescent="0.2">
      <c r="C224" s="50"/>
      <c r="D224" s="50"/>
      <c r="E224" s="50"/>
      <c r="F224" s="50"/>
      <c r="G224" s="50"/>
      <c r="H224" s="50"/>
      <c r="I224" s="126"/>
    </row>
    <row r="225" spans="3:13" x14ac:dyDescent="0.2">
      <c r="C225" s="50"/>
      <c r="D225" s="50"/>
      <c r="E225" s="50"/>
      <c r="F225" s="50"/>
      <c r="G225" s="50"/>
      <c r="H225" s="50"/>
      <c r="I225" s="126"/>
    </row>
    <row r="226" spans="3:13" x14ac:dyDescent="0.2">
      <c r="C226" s="50"/>
      <c r="D226" s="50"/>
      <c r="E226" s="50"/>
      <c r="F226" s="50"/>
      <c r="G226" s="50"/>
      <c r="H226" s="50"/>
      <c r="I226" s="126"/>
    </row>
    <row r="227" spans="3:13" x14ac:dyDescent="0.2">
      <c r="C227" s="50"/>
      <c r="D227" s="50"/>
      <c r="E227" s="50"/>
      <c r="F227" s="50"/>
      <c r="G227" s="50"/>
      <c r="H227" s="50"/>
      <c r="I227" s="126"/>
    </row>
    <row r="228" spans="3:13" x14ac:dyDescent="0.2">
      <c r="C228" s="50"/>
      <c r="D228" s="50"/>
      <c r="E228" s="50"/>
      <c r="F228" s="50"/>
      <c r="G228" s="50"/>
      <c r="H228" s="50"/>
      <c r="I228" s="126"/>
    </row>
    <row r="229" spans="3:13" x14ac:dyDescent="0.2">
      <c r="C229" s="50"/>
      <c r="D229" s="50"/>
      <c r="E229" s="50"/>
      <c r="F229" s="50"/>
      <c r="G229" s="50"/>
      <c r="H229" s="50"/>
      <c r="I229" s="126"/>
      <c r="K229" s="50"/>
      <c r="L229" s="50"/>
    </row>
    <row r="230" spans="3:13" x14ac:dyDescent="0.2">
      <c r="C230" s="50"/>
      <c r="D230" s="50"/>
      <c r="E230" s="50"/>
      <c r="F230" s="50"/>
      <c r="G230" s="50"/>
      <c r="H230" s="50"/>
      <c r="I230" s="126"/>
      <c r="K230" s="50"/>
      <c r="L230" s="50"/>
    </row>
    <row r="231" spans="3:13" x14ac:dyDescent="0.2">
      <c r="C231" s="50"/>
      <c r="D231" s="50"/>
      <c r="E231" s="50"/>
      <c r="F231" s="50"/>
      <c r="G231" s="50"/>
      <c r="H231" s="50"/>
      <c r="I231" s="126"/>
      <c r="K231" s="50"/>
      <c r="L231" s="50"/>
    </row>
    <row r="232" spans="3:13" x14ac:dyDescent="0.2">
      <c r="C232" s="50"/>
      <c r="D232" s="50"/>
      <c r="E232" s="50"/>
      <c r="F232" s="50"/>
      <c r="G232" s="50"/>
      <c r="H232" s="50"/>
      <c r="I232" s="126"/>
    </row>
    <row r="233" spans="3:13" x14ac:dyDescent="0.2">
      <c r="C233" s="50"/>
      <c r="D233" s="50"/>
      <c r="E233" s="50"/>
      <c r="F233" s="50"/>
      <c r="G233" s="50"/>
      <c r="H233" s="50"/>
      <c r="I233" s="126"/>
    </row>
    <row r="234" spans="3:13" x14ac:dyDescent="0.2">
      <c r="C234" s="50"/>
      <c r="D234" s="50"/>
      <c r="E234" s="50"/>
      <c r="F234" s="50"/>
      <c r="G234" s="50"/>
      <c r="H234" s="50"/>
      <c r="I234" s="126"/>
      <c r="K234" s="50"/>
      <c r="L234" s="50"/>
    </row>
    <row r="235" spans="3:13" x14ac:dyDescent="0.2">
      <c r="C235" s="50"/>
      <c r="D235" s="50"/>
      <c r="E235" s="50"/>
      <c r="F235" s="50"/>
      <c r="G235" s="50"/>
      <c r="H235" s="50"/>
      <c r="I235" s="126"/>
    </row>
    <row r="236" spans="3:13" x14ac:dyDescent="0.2">
      <c r="C236" s="50"/>
      <c r="D236" s="50"/>
      <c r="E236" s="50"/>
      <c r="F236" s="50"/>
      <c r="G236" s="50"/>
      <c r="H236" s="50"/>
      <c r="I236" s="126"/>
    </row>
    <row r="237" spans="3:13" x14ac:dyDescent="0.2">
      <c r="C237" s="50"/>
      <c r="D237" s="50"/>
      <c r="E237" s="50"/>
      <c r="F237" s="50"/>
      <c r="G237" s="50"/>
      <c r="H237" s="50"/>
      <c r="I237" s="126"/>
    </row>
    <row r="238" spans="3:13" x14ac:dyDescent="0.2">
      <c r="C238" s="50"/>
      <c r="D238" s="50"/>
      <c r="E238" s="50"/>
      <c r="F238" s="50"/>
      <c r="G238" s="50"/>
      <c r="H238" s="50"/>
      <c r="I238" s="126"/>
    </row>
    <row r="239" spans="3:13" x14ac:dyDescent="0.2">
      <c r="C239" s="50"/>
      <c r="D239" s="50"/>
      <c r="E239" s="50"/>
      <c r="F239" s="50"/>
      <c r="G239" s="50"/>
      <c r="H239" s="50"/>
      <c r="I239" s="126"/>
    </row>
    <row r="240" spans="3:13" x14ac:dyDescent="0.2">
      <c r="C240" s="50"/>
      <c r="D240" s="50"/>
      <c r="E240" s="50"/>
      <c r="F240" s="50"/>
      <c r="G240" s="50"/>
      <c r="H240" s="50"/>
      <c r="I240" s="126"/>
      <c r="M240" s="126"/>
    </row>
    <row r="241" spans="3:257" x14ac:dyDescent="0.2">
      <c r="C241" s="50"/>
      <c r="D241" s="50"/>
      <c r="E241" s="50"/>
      <c r="F241" s="50"/>
      <c r="G241" s="50"/>
      <c r="H241" s="50"/>
      <c r="I241" s="126"/>
      <c r="J241" s="50"/>
    </row>
    <row r="242" spans="3:257" x14ac:dyDescent="0.2">
      <c r="C242" s="50"/>
      <c r="D242" s="50"/>
      <c r="E242" s="50"/>
      <c r="F242" s="50"/>
      <c r="G242" s="50"/>
      <c r="H242" s="50"/>
      <c r="I242" s="126"/>
      <c r="J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c r="CU242" s="50"/>
      <c r="CV242" s="50"/>
      <c r="CW242" s="50"/>
      <c r="CX242" s="50"/>
      <c r="CY242" s="50"/>
      <c r="CZ242" s="50"/>
      <c r="DA242" s="50"/>
      <c r="DB242" s="50"/>
      <c r="DC242" s="50"/>
      <c r="DD242" s="50"/>
      <c r="DE242" s="50"/>
      <c r="DF242" s="50"/>
      <c r="DG242" s="50"/>
      <c r="DH242" s="50"/>
      <c r="DI242" s="50"/>
      <c r="DJ242" s="50"/>
      <c r="DK242" s="50"/>
      <c r="DL242" s="50"/>
      <c r="DM242" s="50"/>
      <c r="DN242" s="50"/>
      <c r="DO242" s="50"/>
      <c r="DP242" s="50"/>
      <c r="DQ242" s="50"/>
      <c r="DR242" s="50"/>
      <c r="DS242" s="50"/>
      <c r="DT242" s="50"/>
      <c r="DU242" s="50"/>
      <c r="DV242" s="50"/>
      <c r="DW242" s="50"/>
      <c r="DX242" s="50"/>
      <c r="DY242" s="50"/>
      <c r="DZ242" s="50"/>
      <c r="EA242" s="50"/>
      <c r="EB242" s="50"/>
      <c r="EC242" s="50"/>
      <c r="ED242" s="50"/>
      <c r="EE242" s="50"/>
      <c r="EF242" s="50"/>
      <c r="EG242" s="50"/>
      <c r="EH242" s="50"/>
      <c r="EI242" s="50"/>
      <c r="EJ242" s="50"/>
      <c r="EK242" s="50"/>
      <c r="EL242" s="50"/>
      <c r="EM242" s="50"/>
      <c r="EN242" s="50"/>
      <c r="EO242" s="50"/>
      <c r="EP242" s="50"/>
      <c r="EQ242" s="50"/>
      <c r="ER242" s="50"/>
      <c r="ES242" s="50"/>
      <c r="ET242" s="50"/>
      <c r="EU242" s="50"/>
      <c r="EV242" s="50"/>
      <c r="EW242" s="50"/>
      <c r="EX242" s="50"/>
      <c r="EY242" s="50"/>
      <c r="EZ242" s="50"/>
      <c r="FA242" s="50"/>
      <c r="FB242" s="50"/>
      <c r="FC242" s="50"/>
      <c r="FD242" s="50"/>
      <c r="FE242" s="50"/>
      <c r="FF242" s="50"/>
      <c r="FG242" s="50"/>
      <c r="FH242" s="50"/>
      <c r="FI242" s="50"/>
      <c r="FJ242" s="50"/>
      <c r="FK242" s="50"/>
      <c r="FL242" s="50"/>
      <c r="FM242" s="50"/>
      <c r="FN242" s="50"/>
      <c r="FO242" s="50"/>
      <c r="FP242" s="50"/>
      <c r="FQ242" s="50"/>
      <c r="FR242" s="50"/>
      <c r="FS242" s="50"/>
      <c r="FT242" s="50"/>
      <c r="FU242" s="50"/>
      <c r="FV242" s="50"/>
      <c r="FW242" s="50"/>
      <c r="FX242" s="50"/>
      <c r="FY242" s="50"/>
      <c r="FZ242" s="50"/>
      <c r="GA242" s="50"/>
      <c r="GB242" s="50"/>
      <c r="GC242" s="50"/>
      <c r="GD242" s="50"/>
      <c r="GE242" s="50"/>
      <c r="GF242" s="50"/>
      <c r="GG242" s="50"/>
      <c r="GH242" s="50"/>
      <c r="GI242" s="50"/>
      <c r="GJ242" s="50"/>
      <c r="GK242" s="50"/>
      <c r="GL242" s="50"/>
      <c r="GM242" s="50"/>
      <c r="GN242" s="50"/>
      <c r="GO242" s="50"/>
      <c r="GP242" s="50"/>
      <c r="GQ242" s="50"/>
      <c r="GR242" s="50"/>
      <c r="GS242" s="50"/>
      <c r="GT242" s="50"/>
      <c r="GU242" s="50"/>
      <c r="GV242" s="50"/>
      <c r="GW242" s="50"/>
      <c r="GX242" s="50"/>
      <c r="GY242" s="50"/>
      <c r="GZ242" s="50"/>
      <c r="HA242" s="50"/>
      <c r="HB242" s="50"/>
      <c r="HC242" s="50"/>
      <c r="HD242" s="50"/>
      <c r="HE242" s="50"/>
      <c r="HF242" s="50"/>
      <c r="HG242" s="50"/>
      <c r="HH242" s="50"/>
      <c r="HI242" s="50"/>
      <c r="HJ242" s="50"/>
      <c r="HK242" s="50"/>
      <c r="HL242" s="50"/>
      <c r="HM242" s="50"/>
      <c r="HN242" s="50"/>
      <c r="HO242" s="50"/>
      <c r="HP242" s="50"/>
      <c r="HQ242" s="50"/>
      <c r="HR242" s="50"/>
      <c r="HS242" s="50"/>
      <c r="HT242" s="50"/>
      <c r="HU242" s="50"/>
      <c r="HV242" s="50"/>
      <c r="HW242" s="50"/>
      <c r="HX242" s="50"/>
      <c r="HY242" s="50"/>
      <c r="HZ242" s="50"/>
      <c r="IA242" s="50"/>
      <c r="IB242" s="50"/>
      <c r="IC242" s="50"/>
      <c r="ID242" s="50"/>
      <c r="IE242" s="50"/>
      <c r="IF242" s="50"/>
      <c r="IG242" s="50"/>
      <c r="IH242" s="50"/>
      <c r="II242" s="50"/>
      <c r="IJ242" s="50"/>
      <c r="IK242" s="50"/>
      <c r="IL242" s="50"/>
      <c r="IM242" s="50"/>
      <c r="IN242" s="50"/>
      <c r="IO242" s="50"/>
      <c r="IP242" s="50"/>
      <c r="IQ242" s="50"/>
      <c r="IR242" s="50"/>
      <c r="IS242" s="50"/>
      <c r="IT242" s="50"/>
      <c r="IU242" s="50"/>
      <c r="IV242" s="50"/>
      <c r="IW242" s="50"/>
    </row>
    <row r="243" spans="3:257" x14ac:dyDescent="0.2">
      <c r="C243" s="50"/>
      <c r="D243" s="50"/>
      <c r="E243" s="50"/>
      <c r="F243" s="50"/>
      <c r="G243" s="50"/>
      <c r="H243" s="50"/>
      <c r="I243" s="126"/>
      <c r="J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c r="CU243" s="50"/>
      <c r="CV243" s="50"/>
      <c r="CW243" s="50"/>
      <c r="CX243" s="50"/>
      <c r="CY243" s="50"/>
      <c r="CZ243" s="50"/>
      <c r="DA243" s="50"/>
      <c r="DB243" s="50"/>
      <c r="DC243" s="50"/>
      <c r="DD243" s="50"/>
      <c r="DE243" s="50"/>
      <c r="DF243" s="50"/>
      <c r="DG243" s="50"/>
      <c r="DH243" s="50"/>
      <c r="DI243" s="50"/>
      <c r="DJ243" s="50"/>
      <c r="DK243" s="50"/>
      <c r="DL243" s="50"/>
      <c r="DM243" s="50"/>
      <c r="DN243" s="50"/>
      <c r="DO243" s="50"/>
      <c r="DP243" s="50"/>
      <c r="DQ243" s="50"/>
      <c r="DR243" s="50"/>
      <c r="DS243" s="50"/>
      <c r="DT243" s="50"/>
      <c r="DU243" s="50"/>
      <c r="DV243" s="50"/>
      <c r="DW243" s="50"/>
      <c r="DX243" s="50"/>
      <c r="DY243" s="50"/>
      <c r="DZ243" s="50"/>
      <c r="EA243" s="50"/>
      <c r="EB243" s="50"/>
      <c r="EC243" s="50"/>
      <c r="ED243" s="50"/>
      <c r="EE243" s="50"/>
      <c r="EF243" s="50"/>
      <c r="EG243" s="50"/>
      <c r="EH243" s="50"/>
      <c r="EI243" s="50"/>
      <c r="EJ243" s="50"/>
      <c r="EK243" s="50"/>
      <c r="EL243" s="50"/>
      <c r="EM243" s="50"/>
      <c r="EN243" s="50"/>
      <c r="EO243" s="50"/>
      <c r="EP243" s="50"/>
      <c r="EQ243" s="50"/>
      <c r="ER243" s="50"/>
      <c r="ES243" s="50"/>
      <c r="ET243" s="50"/>
      <c r="EU243" s="50"/>
      <c r="EV243" s="50"/>
      <c r="EW243" s="50"/>
      <c r="EX243" s="50"/>
      <c r="EY243" s="50"/>
      <c r="EZ243" s="50"/>
      <c r="FA243" s="50"/>
      <c r="FB243" s="50"/>
      <c r="FC243" s="50"/>
      <c r="FD243" s="50"/>
      <c r="FE243" s="50"/>
      <c r="FF243" s="50"/>
      <c r="FG243" s="50"/>
      <c r="FH243" s="50"/>
      <c r="FI243" s="50"/>
      <c r="FJ243" s="50"/>
      <c r="FK243" s="50"/>
      <c r="FL243" s="50"/>
      <c r="FM243" s="50"/>
      <c r="FN243" s="50"/>
      <c r="FO243" s="50"/>
      <c r="FP243" s="50"/>
      <c r="FQ243" s="50"/>
      <c r="FR243" s="50"/>
      <c r="FS243" s="50"/>
      <c r="FT243" s="50"/>
      <c r="FU243" s="50"/>
      <c r="FV243" s="50"/>
      <c r="FW243" s="50"/>
      <c r="FX243" s="50"/>
      <c r="FY243" s="50"/>
      <c r="FZ243" s="50"/>
      <c r="GA243" s="50"/>
      <c r="GB243" s="50"/>
      <c r="GC243" s="50"/>
      <c r="GD243" s="50"/>
      <c r="GE243" s="50"/>
      <c r="GF243" s="50"/>
      <c r="GG243" s="50"/>
      <c r="GH243" s="50"/>
      <c r="GI243" s="50"/>
      <c r="GJ243" s="50"/>
      <c r="GK243" s="50"/>
      <c r="GL243" s="50"/>
      <c r="GM243" s="50"/>
      <c r="GN243" s="50"/>
      <c r="GO243" s="50"/>
      <c r="GP243" s="50"/>
      <c r="GQ243" s="50"/>
      <c r="GR243" s="50"/>
      <c r="GS243" s="50"/>
      <c r="GT243" s="50"/>
      <c r="GU243" s="50"/>
      <c r="GV243" s="50"/>
      <c r="GW243" s="50"/>
      <c r="GX243" s="50"/>
      <c r="GY243" s="50"/>
      <c r="GZ243" s="50"/>
      <c r="HA243" s="50"/>
      <c r="HB243" s="50"/>
      <c r="HC243" s="50"/>
      <c r="HD243" s="50"/>
      <c r="HE243" s="50"/>
      <c r="HF243" s="50"/>
      <c r="HG243" s="50"/>
      <c r="HH243" s="50"/>
      <c r="HI243" s="50"/>
      <c r="HJ243" s="50"/>
      <c r="HK243" s="50"/>
      <c r="HL243" s="50"/>
      <c r="HM243" s="50"/>
      <c r="HN243" s="50"/>
      <c r="HO243" s="50"/>
      <c r="HP243" s="50"/>
      <c r="HQ243" s="50"/>
      <c r="HR243" s="50"/>
      <c r="HS243" s="50"/>
      <c r="HT243" s="50"/>
      <c r="HU243" s="50"/>
      <c r="HV243" s="50"/>
      <c r="HW243" s="50"/>
      <c r="HX243" s="50"/>
      <c r="HY243" s="50"/>
      <c r="HZ243" s="50"/>
      <c r="IA243" s="50"/>
      <c r="IB243" s="50"/>
      <c r="IC243" s="50"/>
      <c r="ID243" s="50"/>
      <c r="IE243" s="50"/>
      <c r="IF243" s="50"/>
      <c r="IG243" s="50"/>
      <c r="IH243" s="50"/>
      <c r="II243" s="50"/>
      <c r="IJ243" s="50"/>
      <c r="IK243" s="50"/>
      <c r="IL243" s="50"/>
      <c r="IM243" s="50"/>
      <c r="IN243" s="50"/>
      <c r="IO243" s="50"/>
      <c r="IP243" s="50"/>
      <c r="IQ243" s="50"/>
      <c r="IR243" s="50"/>
      <c r="IS243" s="50"/>
      <c r="IT243" s="50"/>
      <c r="IU243" s="50"/>
      <c r="IV243" s="50"/>
      <c r="IW243" s="50"/>
    </row>
    <row r="244" spans="3:257" x14ac:dyDescent="0.2">
      <c r="C244" s="50"/>
      <c r="D244" s="50"/>
      <c r="E244" s="50"/>
      <c r="F244" s="50"/>
      <c r="G244" s="50"/>
      <c r="H244" s="50"/>
      <c r="I244" s="126"/>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0"/>
      <c r="CU244" s="50"/>
      <c r="CV244" s="50"/>
      <c r="CW244" s="50"/>
      <c r="CX244" s="50"/>
      <c r="CY244" s="50"/>
      <c r="CZ244" s="50"/>
      <c r="DA244" s="50"/>
      <c r="DB244" s="50"/>
      <c r="DC244" s="50"/>
      <c r="DD244" s="50"/>
      <c r="DE244" s="50"/>
      <c r="DF244" s="50"/>
      <c r="DG244" s="50"/>
      <c r="DH244" s="50"/>
      <c r="DI244" s="50"/>
      <c r="DJ244" s="50"/>
      <c r="DK244" s="50"/>
      <c r="DL244" s="50"/>
      <c r="DM244" s="50"/>
      <c r="DN244" s="50"/>
      <c r="DO244" s="50"/>
      <c r="DP244" s="50"/>
      <c r="DQ244" s="50"/>
      <c r="DR244" s="50"/>
      <c r="DS244" s="50"/>
      <c r="DT244" s="50"/>
      <c r="DU244" s="50"/>
      <c r="DV244" s="50"/>
      <c r="DW244" s="50"/>
      <c r="DX244" s="50"/>
      <c r="DY244" s="50"/>
      <c r="DZ244" s="50"/>
      <c r="EA244" s="50"/>
      <c r="EB244" s="50"/>
      <c r="EC244" s="50"/>
      <c r="ED244" s="50"/>
      <c r="EE244" s="50"/>
      <c r="EF244" s="50"/>
      <c r="EG244" s="50"/>
      <c r="EH244" s="50"/>
      <c r="EI244" s="50"/>
      <c r="EJ244" s="50"/>
      <c r="EK244" s="50"/>
      <c r="EL244" s="50"/>
      <c r="EM244" s="50"/>
      <c r="EN244" s="50"/>
      <c r="EO244" s="50"/>
      <c r="EP244" s="50"/>
      <c r="EQ244" s="50"/>
      <c r="ER244" s="50"/>
      <c r="ES244" s="50"/>
      <c r="ET244" s="50"/>
      <c r="EU244" s="50"/>
      <c r="EV244" s="50"/>
      <c r="EW244" s="50"/>
      <c r="EX244" s="50"/>
      <c r="EY244" s="50"/>
      <c r="EZ244" s="50"/>
      <c r="FA244" s="50"/>
      <c r="FB244" s="50"/>
      <c r="FC244" s="50"/>
      <c r="FD244" s="50"/>
      <c r="FE244" s="50"/>
      <c r="FF244" s="50"/>
      <c r="FG244" s="50"/>
      <c r="FH244" s="50"/>
      <c r="FI244" s="50"/>
      <c r="FJ244" s="50"/>
      <c r="FK244" s="50"/>
      <c r="FL244" s="50"/>
      <c r="FM244" s="50"/>
      <c r="FN244" s="50"/>
      <c r="FO244" s="50"/>
      <c r="FP244" s="50"/>
      <c r="FQ244" s="50"/>
      <c r="FR244" s="50"/>
      <c r="FS244" s="50"/>
      <c r="FT244" s="50"/>
      <c r="FU244" s="50"/>
      <c r="FV244" s="50"/>
      <c r="FW244" s="50"/>
      <c r="FX244" s="50"/>
      <c r="FY244" s="50"/>
      <c r="FZ244" s="50"/>
      <c r="GA244" s="50"/>
      <c r="GB244" s="50"/>
      <c r="GC244" s="50"/>
      <c r="GD244" s="50"/>
      <c r="GE244" s="50"/>
      <c r="GF244" s="50"/>
      <c r="GG244" s="50"/>
      <c r="GH244" s="50"/>
      <c r="GI244" s="50"/>
      <c r="GJ244" s="50"/>
      <c r="GK244" s="50"/>
      <c r="GL244" s="50"/>
      <c r="GM244" s="50"/>
      <c r="GN244" s="50"/>
      <c r="GO244" s="50"/>
      <c r="GP244" s="50"/>
      <c r="GQ244" s="50"/>
      <c r="GR244" s="50"/>
      <c r="GS244" s="50"/>
      <c r="GT244" s="50"/>
      <c r="GU244" s="50"/>
      <c r="GV244" s="50"/>
      <c r="GW244" s="50"/>
      <c r="GX244" s="50"/>
      <c r="GY244" s="50"/>
      <c r="GZ244" s="50"/>
      <c r="HA244" s="50"/>
      <c r="HB244" s="50"/>
      <c r="HC244" s="50"/>
      <c r="HD244" s="50"/>
      <c r="HE244" s="50"/>
      <c r="HF244" s="50"/>
      <c r="HG244" s="50"/>
      <c r="HH244" s="50"/>
      <c r="HI244" s="50"/>
      <c r="HJ244" s="50"/>
      <c r="HK244" s="50"/>
      <c r="HL244" s="50"/>
      <c r="HM244" s="50"/>
      <c r="HN244" s="50"/>
      <c r="HO244" s="50"/>
      <c r="HP244" s="50"/>
      <c r="HQ244" s="50"/>
      <c r="HR244" s="50"/>
      <c r="HS244" s="50"/>
      <c r="HT244" s="50"/>
      <c r="HU244" s="50"/>
      <c r="HV244" s="50"/>
      <c r="HW244" s="50"/>
      <c r="HX244" s="50"/>
      <c r="HY244" s="50"/>
      <c r="HZ244" s="50"/>
      <c r="IA244" s="50"/>
      <c r="IB244" s="50"/>
      <c r="IC244" s="50"/>
      <c r="ID244" s="50"/>
      <c r="IE244" s="50"/>
      <c r="IF244" s="50"/>
      <c r="IG244" s="50"/>
      <c r="IH244" s="50"/>
      <c r="II244" s="50"/>
      <c r="IJ244" s="50"/>
      <c r="IK244" s="50"/>
      <c r="IL244" s="50"/>
      <c r="IM244" s="50"/>
      <c r="IN244" s="50"/>
      <c r="IO244" s="50"/>
      <c r="IP244" s="50"/>
      <c r="IQ244" s="50"/>
      <c r="IR244" s="50"/>
      <c r="IS244" s="50"/>
      <c r="IT244" s="50"/>
      <c r="IU244" s="50"/>
      <c r="IV244" s="50"/>
      <c r="IW244" s="50"/>
    </row>
    <row r="245" spans="3:257" x14ac:dyDescent="0.2">
      <c r="C245" s="127"/>
      <c r="D245" s="50"/>
      <c r="E245" s="50"/>
      <c r="F245" s="50"/>
      <c r="G245" s="50"/>
      <c r="H245" s="50"/>
      <c r="I245" s="126"/>
      <c r="K245" s="50"/>
      <c r="L245" s="50"/>
    </row>
    <row r="246" spans="3:257" x14ac:dyDescent="0.2">
      <c r="C246" s="127"/>
      <c r="D246" s="50"/>
      <c r="E246" s="50"/>
      <c r="F246" s="50"/>
      <c r="G246" s="50"/>
      <c r="H246" s="50"/>
      <c r="I246" s="126"/>
      <c r="J246" s="50"/>
      <c r="K246" s="50"/>
      <c r="L246" s="50"/>
      <c r="N246" s="127"/>
    </row>
    <row r="247" spans="3:257" x14ac:dyDescent="0.2">
      <c r="C247" s="127"/>
      <c r="D247" s="50"/>
      <c r="E247" s="50"/>
      <c r="F247" s="50"/>
      <c r="G247" s="50"/>
      <c r="H247" s="50"/>
      <c r="I247" s="126"/>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0"/>
      <c r="CU247" s="50"/>
      <c r="CV247" s="50"/>
      <c r="CW247" s="50"/>
      <c r="CX247" s="50"/>
      <c r="CY247" s="50"/>
      <c r="CZ247" s="50"/>
      <c r="DA247" s="50"/>
      <c r="DB247" s="50"/>
      <c r="DC247" s="50"/>
      <c r="DD247" s="50"/>
      <c r="DE247" s="50"/>
      <c r="DF247" s="50"/>
      <c r="DG247" s="50"/>
      <c r="DH247" s="50"/>
      <c r="DI247" s="50"/>
      <c r="DJ247" s="50"/>
      <c r="DK247" s="50"/>
      <c r="DL247" s="50"/>
      <c r="DM247" s="50"/>
      <c r="DN247" s="50"/>
      <c r="DO247" s="50"/>
      <c r="DP247" s="50"/>
      <c r="DQ247" s="50"/>
      <c r="DR247" s="50"/>
      <c r="DS247" s="50"/>
      <c r="DT247" s="50"/>
      <c r="DU247" s="50"/>
      <c r="DV247" s="50"/>
      <c r="DW247" s="50"/>
      <c r="DX247" s="50"/>
      <c r="DY247" s="50"/>
      <c r="DZ247" s="50"/>
      <c r="EA247" s="50"/>
      <c r="EB247" s="50"/>
      <c r="EC247" s="50"/>
      <c r="ED247" s="50"/>
      <c r="EE247" s="50"/>
      <c r="EF247" s="50"/>
      <c r="EG247" s="50"/>
      <c r="EH247" s="50"/>
      <c r="EI247" s="50"/>
      <c r="EJ247" s="50"/>
      <c r="EK247" s="50"/>
      <c r="EL247" s="50"/>
      <c r="EM247" s="50"/>
      <c r="EN247" s="50"/>
      <c r="EO247" s="50"/>
      <c r="EP247" s="50"/>
      <c r="EQ247" s="50"/>
      <c r="ER247" s="50"/>
      <c r="ES247" s="50"/>
      <c r="ET247" s="50"/>
      <c r="EU247" s="50"/>
      <c r="EV247" s="50"/>
      <c r="EW247" s="50"/>
      <c r="EX247" s="50"/>
      <c r="EY247" s="50"/>
      <c r="EZ247" s="50"/>
      <c r="FA247" s="50"/>
      <c r="FB247" s="50"/>
      <c r="FC247" s="50"/>
      <c r="FD247" s="50"/>
      <c r="FE247" s="50"/>
      <c r="FF247" s="50"/>
      <c r="FG247" s="50"/>
      <c r="FH247" s="50"/>
      <c r="FI247" s="50"/>
      <c r="FJ247" s="50"/>
      <c r="FK247" s="50"/>
      <c r="FL247" s="50"/>
      <c r="FM247" s="50"/>
      <c r="FN247" s="50"/>
      <c r="FO247" s="50"/>
      <c r="FP247" s="50"/>
      <c r="FQ247" s="50"/>
      <c r="FR247" s="50"/>
      <c r="FS247" s="50"/>
      <c r="FT247" s="50"/>
      <c r="FU247" s="50"/>
      <c r="FV247" s="50"/>
      <c r="FW247" s="50"/>
      <c r="FX247" s="50"/>
      <c r="FY247" s="50"/>
      <c r="FZ247" s="50"/>
      <c r="GA247" s="50"/>
      <c r="GB247" s="50"/>
      <c r="GC247" s="50"/>
      <c r="GD247" s="50"/>
      <c r="GE247" s="50"/>
      <c r="GF247" s="50"/>
      <c r="GG247" s="50"/>
      <c r="GH247" s="50"/>
      <c r="GI247" s="50"/>
      <c r="GJ247" s="50"/>
      <c r="GK247" s="50"/>
      <c r="GL247" s="50"/>
      <c r="GM247" s="50"/>
      <c r="GN247" s="50"/>
      <c r="GO247" s="50"/>
      <c r="GP247" s="50"/>
      <c r="GQ247" s="50"/>
      <c r="GR247" s="50"/>
      <c r="GS247" s="50"/>
      <c r="GT247" s="50"/>
      <c r="GU247" s="50"/>
      <c r="GV247" s="50"/>
      <c r="GW247" s="50"/>
      <c r="GX247" s="50"/>
      <c r="GY247" s="50"/>
      <c r="GZ247" s="50"/>
      <c r="HA247" s="50"/>
      <c r="HB247" s="50"/>
      <c r="HC247" s="50"/>
      <c r="HD247" s="50"/>
      <c r="HE247" s="50"/>
      <c r="HF247" s="50"/>
      <c r="HG247" s="50"/>
      <c r="HH247" s="50"/>
      <c r="HI247" s="50"/>
      <c r="HJ247" s="50"/>
      <c r="HK247" s="50"/>
      <c r="HL247" s="50"/>
      <c r="HM247" s="50"/>
      <c r="HN247" s="50"/>
      <c r="HO247" s="50"/>
      <c r="HP247" s="50"/>
      <c r="HQ247" s="50"/>
      <c r="HR247" s="50"/>
      <c r="HS247" s="50"/>
      <c r="HT247" s="50"/>
      <c r="HU247" s="50"/>
      <c r="HV247" s="50"/>
      <c r="HW247" s="50"/>
      <c r="HX247" s="50"/>
      <c r="HY247" s="50"/>
      <c r="HZ247" s="50"/>
      <c r="IA247" s="50"/>
      <c r="IB247" s="50"/>
      <c r="IC247" s="50"/>
      <c r="ID247" s="50"/>
      <c r="IE247" s="50"/>
      <c r="IF247" s="50"/>
      <c r="IG247" s="50"/>
      <c r="IH247" s="50"/>
      <c r="II247" s="50"/>
      <c r="IJ247" s="50"/>
      <c r="IK247" s="50"/>
      <c r="IL247" s="50"/>
      <c r="IM247" s="50"/>
      <c r="IN247" s="50"/>
      <c r="IO247" s="50"/>
      <c r="IP247" s="50"/>
      <c r="IQ247" s="50"/>
      <c r="IR247" s="50"/>
      <c r="IS247" s="50"/>
      <c r="IT247" s="50"/>
      <c r="IU247" s="50"/>
      <c r="IV247" s="50"/>
      <c r="IW247" s="50"/>
    </row>
    <row r="248" spans="3:257" x14ac:dyDescent="0.2">
      <c r="C248" s="127"/>
      <c r="D248" s="50"/>
      <c r="E248" s="50"/>
      <c r="F248" s="50"/>
      <c r="G248" s="50"/>
      <c r="H248" s="50"/>
      <c r="I248" s="126"/>
    </row>
    <row r="249" spans="3:257" x14ac:dyDescent="0.2">
      <c r="K249" s="50"/>
      <c r="L249" s="50"/>
    </row>
    <row r="250" spans="3:257" x14ac:dyDescent="0.2">
      <c r="C250" s="128"/>
      <c r="D250" s="128"/>
      <c r="E250" s="128"/>
      <c r="F250" s="128"/>
      <c r="G250" s="128"/>
      <c r="H250" s="128"/>
      <c r="I250" s="128"/>
    </row>
    <row r="251" spans="3:257" x14ac:dyDescent="0.2">
      <c r="C251" s="70"/>
      <c r="D251" s="70"/>
      <c r="E251" s="70"/>
      <c r="F251" s="70"/>
      <c r="G251" s="70"/>
      <c r="H251" s="70"/>
      <c r="I251" s="70"/>
      <c r="N251" s="129"/>
    </row>
    <row r="252" spans="3:257" x14ac:dyDescent="0.2">
      <c r="C252" s="70"/>
      <c r="D252" s="70"/>
      <c r="E252" s="70"/>
      <c r="F252" s="70"/>
      <c r="G252" s="70"/>
      <c r="H252" s="70"/>
      <c r="I252" s="70"/>
    </row>
    <row r="253" spans="3:257" x14ac:dyDescent="0.2">
      <c r="C253" s="50"/>
    </row>
    <row r="254" spans="3:257" x14ac:dyDescent="0.2">
      <c r="C254" s="130"/>
      <c r="D254" s="127"/>
      <c r="E254" s="127"/>
      <c r="G254" s="127"/>
      <c r="H254" s="127"/>
      <c r="I254" s="131"/>
    </row>
    <row r="255" spans="3:257" x14ac:dyDescent="0.2">
      <c r="C255" s="132"/>
      <c r="D255" s="133"/>
      <c r="E255" s="133"/>
      <c r="F255" s="133"/>
      <c r="G255" s="133"/>
      <c r="H255" s="133"/>
      <c r="I255" s="134"/>
      <c r="M255" s="126"/>
    </row>
    <row r="256" spans="3:257" x14ac:dyDescent="0.2">
      <c r="C256" s="50"/>
      <c r="D256" s="57"/>
      <c r="E256" s="57"/>
      <c r="F256" s="135"/>
      <c r="G256" s="136"/>
      <c r="H256" s="136"/>
      <c r="I256" s="57"/>
      <c r="J256" s="50"/>
    </row>
    <row r="257" spans="3:257" x14ac:dyDescent="0.2">
      <c r="C257" s="50"/>
      <c r="D257" s="57"/>
      <c r="E257" s="57"/>
      <c r="F257" s="135"/>
      <c r="G257" s="136"/>
      <c r="H257" s="136"/>
      <c r="I257" s="57"/>
      <c r="J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0"/>
      <c r="CU257" s="50"/>
      <c r="CV257" s="50"/>
      <c r="CW257" s="50"/>
      <c r="CX257" s="50"/>
      <c r="CY257" s="50"/>
      <c r="CZ257" s="50"/>
      <c r="DA257" s="50"/>
      <c r="DB257" s="50"/>
      <c r="DC257" s="50"/>
      <c r="DD257" s="50"/>
      <c r="DE257" s="50"/>
      <c r="DF257" s="50"/>
      <c r="DG257" s="50"/>
      <c r="DH257" s="50"/>
      <c r="DI257" s="50"/>
      <c r="DJ257" s="50"/>
      <c r="DK257" s="50"/>
      <c r="DL257" s="50"/>
      <c r="DM257" s="50"/>
      <c r="DN257" s="50"/>
      <c r="DO257" s="50"/>
      <c r="DP257" s="50"/>
      <c r="DQ257" s="50"/>
      <c r="DR257" s="50"/>
      <c r="DS257" s="50"/>
      <c r="DT257" s="50"/>
      <c r="DU257" s="50"/>
      <c r="DV257" s="50"/>
      <c r="DW257" s="50"/>
      <c r="DX257" s="50"/>
      <c r="DY257" s="50"/>
      <c r="DZ257" s="50"/>
      <c r="EA257" s="50"/>
      <c r="EB257" s="50"/>
      <c r="EC257" s="50"/>
      <c r="ED257" s="50"/>
      <c r="EE257" s="50"/>
      <c r="EF257" s="50"/>
      <c r="EG257" s="50"/>
      <c r="EH257" s="50"/>
      <c r="EI257" s="50"/>
      <c r="EJ257" s="50"/>
      <c r="EK257" s="50"/>
      <c r="EL257" s="50"/>
      <c r="EM257" s="50"/>
      <c r="EN257" s="50"/>
      <c r="EO257" s="50"/>
      <c r="EP257" s="50"/>
      <c r="EQ257" s="50"/>
      <c r="ER257" s="50"/>
      <c r="ES257" s="50"/>
      <c r="ET257" s="50"/>
      <c r="EU257" s="50"/>
      <c r="EV257" s="50"/>
      <c r="EW257" s="50"/>
      <c r="EX257" s="50"/>
      <c r="EY257" s="50"/>
      <c r="EZ257" s="50"/>
      <c r="FA257" s="50"/>
      <c r="FB257" s="50"/>
      <c r="FC257" s="50"/>
      <c r="FD257" s="50"/>
      <c r="FE257" s="50"/>
      <c r="FF257" s="50"/>
      <c r="FG257" s="50"/>
      <c r="FH257" s="50"/>
      <c r="FI257" s="50"/>
      <c r="FJ257" s="50"/>
      <c r="FK257" s="50"/>
      <c r="FL257" s="50"/>
      <c r="FM257" s="50"/>
      <c r="FN257" s="50"/>
      <c r="FO257" s="50"/>
      <c r="FP257" s="50"/>
      <c r="FQ257" s="50"/>
      <c r="FR257" s="50"/>
      <c r="FS257" s="50"/>
      <c r="FT257" s="50"/>
      <c r="FU257" s="50"/>
      <c r="FV257" s="50"/>
      <c r="FW257" s="50"/>
      <c r="FX257" s="50"/>
      <c r="FY257" s="50"/>
      <c r="FZ257" s="50"/>
      <c r="GA257" s="50"/>
      <c r="GB257" s="50"/>
      <c r="GC257" s="50"/>
      <c r="GD257" s="50"/>
      <c r="GE257" s="50"/>
      <c r="GF257" s="50"/>
      <c r="GG257" s="50"/>
      <c r="GH257" s="50"/>
      <c r="GI257" s="50"/>
      <c r="GJ257" s="50"/>
      <c r="GK257" s="50"/>
      <c r="GL257" s="50"/>
      <c r="GM257" s="50"/>
      <c r="GN257" s="50"/>
      <c r="GO257" s="50"/>
      <c r="GP257" s="50"/>
      <c r="GQ257" s="50"/>
      <c r="GR257" s="50"/>
      <c r="GS257" s="50"/>
      <c r="GT257" s="50"/>
      <c r="GU257" s="50"/>
      <c r="GV257" s="50"/>
      <c r="GW257" s="50"/>
      <c r="GX257" s="50"/>
      <c r="GY257" s="50"/>
      <c r="GZ257" s="50"/>
      <c r="HA257" s="50"/>
      <c r="HB257" s="50"/>
      <c r="HC257" s="50"/>
      <c r="HD257" s="50"/>
      <c r="HE257" s="50"/>
      <c r="HF257" s="50"/>
      <c r="HG257" s="50"/>
      <c r="HH257" s="50"/>
      <c r="HI257" s="50"/>
      <c r="HJ257" s="50"/>
      <c r="HK257" s="50"/>
      <c r="HL257" s="50"/>
      <c r="HM257" s="50"/>
      <c r="HN257" s="50"/>
      <c r="HO257" s="50"/>
      <c r="HP257" s="50"/>
      <c r="HQ257" s="50"/>
      <c r="HR257" s="50"/>
      <c r="HS257" s="50"/>
      <c r="HT257" s="50"/>
      <c r="HU257" s="50"/>
      <c r="HV257" s="50"/>
      <c r="HW257" s="50"/>
      <c r="HX257" s="50"/>
      <c r="HY257" s="50"/>
      <c r="HZ257" s="50"/>
      <c r="IA257" s="50"/>
      <c r="IB257" s="50"/>
      <c r="IC257" s="50"/>
      <c r="ID257" s="50"/>
      <c r="IE257" s="50"/>
      <c r="IF257" s="50"/>
      <c r="IG257" s="50"/>
      <c r="IH257" s="50"/>
      <c r="II257" s="50"/>
      <c r="IJ257" s="50"/>
      <c r="IK257" s="50"/>
      <c r="IL257" s="50"/>
      <c r="IM257" s="50"/>
      <c r="IN257" s="50"/>
      <c r="IO257" s="50"/>
      <c r="IP257" s="50"/>
      <c r="IQ257" s="50"/>
      <c r="IR257" s="50"/>
      <c r="IS257" s="50"/>
      <c r="IT257" s="50"/>
      <c r="IU257" s="50"/>
      <c r="IV257" s="50"/>
      <c r="IW257" s="50"/>
    </row>
    <row r="258" spans="3:257" x14ac:dyDescent="0.2">
      <c r="C258" s="50"/>
      <c r="D258" s="57"/>
      <c r="E258" s="57"/>
      <c r="F258" s="135"/>
      <c r="G258" s="136"/>
      <c r="H258" s="136"/>
      <c r="I258" s="57"/>
      <c r="J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0"/>
      <c r="CU258" s="50"/>
      <c r="CV258" s="50"/>
      <c r="CW258" s="50"/>
      <c r="CX258" s="50"/>
      <c r="CY258" s="50"/>
      <c r="CZ258" s="50"/>
      <c r="DA258" s="50"/>
      <c r="DB258" s="50"/>
      <c r="DC258" s="50"/>
      <c r="DD258" s="50"/>
      <c r="DE258" s="50"/>
      <c r="DF258" s="50"/>
      <c r="DG258" s="50"/>
      <c r="DH258" s="50"/>
      <c r="DI258" s="50"/>
      <c r="DJ258" s="50"/>
      <c r="DK258" s="50"/>
      <c r="DL258" s="50"/>
      <c r="DM258" s="50"/>
      <c r="DN258" s="50"/>
      <c r="DO258" s="50"/>
      <c r="DP258" s="50"/>
      <c r="DQ258" s="50"/>
      <c r="DR258" s="50"/>
      <c r="DS258" s="50"/>
      <c r="DT258" s="50"/>
      <c r="DU258" s="50"/>
      <c r="DV258" s="50"/>
      <c r="DW258" s="50"/>
      <c r="DX258" s="50"/>
      <c r="DY258" s="50"/>
      <c r="DZ258" s="50"/>
      <c r="EA258" s="50"/>
      <c r="EB258" s="50"/>
      <c r="EC258" s="50"/>
      <c r="ED258" s="50"/>
      <c r="EE258" s="50"/>
      <c r="EF258" s="50"/>
      <c r="EG258" s="50"/>
      <c r="EH258" s="50"/>
      <c r="EI258" s="50"/>
      <c r="EJ258" s="50"/>
      <c r="EK258" s="50"/>
      <c r="EL258" s="50"/>
      <c r="EM258" s="50"/>
      <c r="EN258" s="50"/>
      <c r="EO258" s="50"/>
      <c r="EP258" s="50"/>
      <c r="EQ258" s="50"/>
      <c r="ER258" s="50"/>
      <c r="ES258" s="50"/>
      <c r="ET258" s="50"/>
      <c r="EU258" s="50"/>
      <c r="EV258" s="50"/>
      <c r="EW258" s="50"/>
      <c r="EX258" s="50"/>
      <c r="EY258" s="50"/>
      <c r="EZ258" s="50"/>
      <c r="FA258" s="50"/>
      <c r="FB258" s="50"/>
      <c r="FC258" s="50"/>
      <c r="FD258" s="50"/>
      <c r="FE258" s="50"/>
      <c r="FF258" s="50"/>
      <c r="FG258" s="50"/>
      <c r="FH258" s="50"/>
      <c r="FI258" s="50"/>
      <c r="FJ258" s="50"/>
      <c r="FK258" s="50"/>
      <c r="FL258" s="50"/>
      <c r="FM258" s="50"/>
      <c r="FN258" s="50"/>
      <c r="FO258" s="50"/>
      <c r="FP258" s="50"/>
      <c r="FQ258" s="50"/>
      <c r="FR258" s="50"/>
      <c r="FS258" s="50"/>
      <c r="FT258" s="50"/>
      <c r="FU258" s="50"/>
      <c r="FV258" s="50"/>
      <c r="FW258" s="50"/>
      <c r="FX258" s="50"/>
      <c r="FY258" s="50"/>
      <c r="FZ258" s="50"/>
      <c r="GA258" s="50"/>
      <c r="GB258" s="50"/>
      <c r="GC258" s="50"/>
      <c r="GD258" s="50"/>
      <c r="GE258" s="50"/>
      <c r="GF258" s="50"/>
      <c r="GG258" s="50"/>
      <c r="GH258" s="50"/>
      <c r="GI258" s="50"/>
      <c r="GJ258" s="50"/>
      <c r="GK258" s="50"/>
      <c r="GL258" s="50"/>
      <c r="GM258" s="50"/>
      <c r="GN258" s="50"/>
      <c r="GO258" s="50"/>
      <c r="GP258" s="50"/>
      <c r="GQ258" s="50"/>
      <c r="GR258" s="50"/>
      <c r="GS258" s="50"/>
      <c r="GT258" s="50"/>
      <c r="GU258" s="50"/>
      <c r="GV258" s="50"/>
      <c r="GW258" s="50"/>
      <c r="GX258" s="50"/>
      <c r="GY258" s="50"/>
      <c r="GZ258" s="50"/>
      <c r="HA258" s="50"/>
      <c r="HB258" s="50"/>
      <c r="HC258" s="50"/>
      <c r="HD258" s="50"/>
      <c r="HE258" s="50"/>
      <c r="HF258" s="50"/>
      <c r="HG258" s="50"/>
      <c r="HH258" s="50"/>
      <c r="HI258" s="50"/>
      <c r="HJ258" s="50"/>
      <c r="HK258" s="50"/>
      <c r="HL258" s="50"/>
      <c r="HM258" s="50"/>
      <c r="HN258" s="50"/>
      <c r="HO258" s="50"/>
      <c r="HP258" s="50"/>
      <c r="HQ258" s="50"/>
      <c r="HR258" s="50"/>
      <c r="HS258" s="50"/>
      <c r="HT258" s="50"/>
      <c r="HU258" s="50"/>
      <c r="HV258" s="50"/>
      <c r="HW258" s="50"/>
      <c r="HX258" s="50"/>
      <c r="HY258" s="50"/>
      <c r="HZ258" s="50"/>
      <c r="IA258" s="50"/>
      <c r="IB258" s="50"/>
      <c r="IC258" s="50"/>
      <c r="ID258" s="50"/>
      <c r="IE258" s="50"/>
      <c r="IF258" s="50"/>
      <c r="IG258" s="50"/>
      <c r="IH258" s="50"/>
      <c r="II258" s="50"/>
      <c r="IJ258" s="50"/>
      <c r="IK258" s="50"/>
      <c r="IL258" s="50"/>
      <c r="IM258" s="50"/>
      <c r="IN258" s="50"/>
      <c r="IO258" s="50"/>
      <c r="IP258" s="50"/>
      <c r="IQ258" s="50"/>
      <c r="IR258" s="50"/>
      <c r="IS258" s="50"/>
      <c r="IT258" s="50"/>
      <c r="IU258" s="50"/>
      <c r="IV258" s="50"/>
      <c r="IW258" s="50"/>
    </row>
    <row r="259" spans="3:257" x14ac:dyDescent="0.2">
      <c r="C259" s="130"/>
      <c r="D259" s="132"/>
      <c r="E259" s="132"/>
      <c r="G259" s="127"/>
      <c r="H259" s="127"/>
      <c r="I259" s="131"/>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0"/>
      <c r="CR259" s="50"/>
      <c r="CS259" s="50"/>
      <c r="CT259" s="50"/>
      <c r="CU259" s="50"/>
      <c r="CV259" s="50"/>
      <c r="CW259" s="50"/>
      <c r="CX259" s="50"/>
      <c r="CY259" s="50"/>
      <c r="CZ259" s="50"/>
      <c r="DA259" s="50"/>
      <c r="DB259" s="50"/>
      <c r="DC259" s="50"/>
      <c r="DD259" s="50"/>
      <c r="DE259" s="50"/>
      <c r="DF259" s="50"/>
      <c r="DG259" s="50"/>
      <c r="DH259" s="50"/>
      <c r="DI259" s="50"/>
      <c r="DJ259" s="50"/>
      <c r="DK259" s="50"/>
      <c r="DL259" s="50"/>
      <c r="DM259" s="50"/>
      <c r="DN259" s="50"/>
      <c r="DO259" s="50"/>
      <c r="DP259" s="50"/>
      <c r="DQ259" s="50"/>
      <c r="DR259" s="50"/>
      <c r="DS259" s="50"/>
      <c r="DT259" s="50"/>
      <c r="DU259" s="50"/>
      <c r="DV259" s="50"/>
      <c r="DW259" s="50"/>
      <c r="DX259" s="50"/>
      <c r="DY259" s="50"/>
      <c r="DZ259" s="50"/>
      <c r="EA259" s="50"/>
      <c r="EB259" s="50"/>
      <c r="EC259" s="50"/>
      <c r="ED259" s="50"/>
      <c r="EE259" s="50"/>
      <c r="EF259" s="50"/>
      <c r="EG259" s="50"/>
      <c r="EH259" s="50"/>
      <c r="EI259" s="50"/>
      <c r="EJ259" s="50"/>
      <c r="EK259" s="50"/>
      <c r="EL259" s="50"/>
      <c r="EM259" s="50"/>
      <c r="EN259" s="50"/>
      <c r="EO259" s="50"/>
      <c r="EP259" s="50"/>
      <c r="EQ259" s="50"/>
      <c r="ER259" s="50"/>
      <c r="ES259" s="50"/>
      <c r="ET259" s="50"/>
      <c r="EU259" s="50"/>
      <c r="EV259" s="50"/>
      <c r="EW259" s="50"/>
      <c r="EX259" s="50"/>
      <c r="EY259" s="50"/>
      <c r="EZ259" s="50"/>
      <c r="FA259" s="50"/>
      <c r="FB259" s="50"/>
      <c r="FC259" s="50"/>
      <c r="FD259" s="50"/>
      <c r="FE259" s="50"/>
      <c r="FF259" s="50"/>
      <c r="FG259" s="50"/>
      <c r="FH259" s="50"/>
      <c r="FI259" s="50"/>
      <c r="FJ259" s="50"/>
      <c r="FK259" s="50"/>
      <c r="FL259" s="50"/>
      <c r="FM259" s="50"/>
      <c r="FN259" s="50"/>
      <c r="FO259" s="50"/>
      <c r="FP259" s="50"/>
      <c r="FQ259" s="50"/>
      <c r="FR259" s="50"/>
      <c r="FS259" s="50"/>
      <c r="FT259" s="50"/>
      <c r="FU259" s="50"/>
      <c r="FV259" s="50"/>
      <c r="FW259" s="50"/>
      <c r="FX259" s="50"/>
      <c r="FY259" s="50"/>
      <c r="FZ259" s="50"/>
      <c r="GA259" s="50"/>
      <c r="GB259" s="50"/>
      <c r="GC259" s="50"/>
      <c r="GD259" s="50"/>
      <c r="GE259" s="50"/>
      <c r="GF259" s="50"/>
      <c r="GG259" s="50"/>
      <c r="GH259" s="50"/>
      <c r="GI259" s="50"/>
      <c r="GJ259" s="50"/>
      <c r="GK259" s="50"/>
      <c r="GL259" s="50"/>
      <c r="GM259" s="50"/>
      <c r="GN259" s="50"/>
      <c r="GO259" s="50"/>
      <c r="GP259" s="50"/>
      <c r="GQ259" s="50"/>
      <c r="GR259" s="50"/>
      <c r="GS259" s="50"/>
      <c r="GT259" s="50"/>
      <c r="GU259" s="50"/>
      <c r="GV259" s="50"/>
      <c r="GW259" s="50"/>
      <c r="GX259" s="50"/>
      <c r="GY259" s="50"/>
      <c r="GZ259" s="50"/>
      <c r="HA259" s="50"/>
      <c r="HB259" s="50"/>
      <c r="HC259" s="50"/>
      <c r="HD259" s="50"/>
      <c r="HE259" s="50"/>
      <c r="HF259" s="50"/>
      <c r="HG259" s="50"/>
      <c r="HH259" s="50"/>
      <c r="HI259" s="50"/>
      <c r="HJ259" s="50"/>
      <c r="HK259" s="50"/>
      <c r="HL259" s="50"/>
      <c r="HM259" s="50"/>
      <c r="HN259" s="50"/>
      <c r="HO259" s="50"/>
      <c r="HP259" s="50"/>
      <c r="HQ259" s="50"/>
      <c r="HR259" s="50"/>
      <c r="HS259" s="50"/>
      <c r="HT259" s="50"/>
      <c r="HU259" s="50"/>
      <c r="HV259" s="50"/>
      <c r="HW259" s="50"/>
      <c r="HX259" s="50"/>
      <c r="HY259" s="50"/>
      <c r="HZ259" s="50"/>
      <c r="IA259" s="50"/>
      <c r="IB259" s="50"/>
      <c r="IC259" s="50"/>
      <c r="ID259" s="50"/>
      <c r="IE259" s="50"/>
      <c r="IF259" s="50"/>
      <c r="IG259" s="50"/>
      <c r="IH259" s="50"/>
      <c r="II259" s="50"/>
      <c r="IJ259" s="50"/>
      <c r="IK259" s="50"/>
      <c r="IL259" s="50"/>
      <c r="IM259" s="50"/>
      <c r="IN259" s="50"/>
      <c r="IO259" s="50"/>
      <c r="IP259" s="50"/>
      <c r="IQ259" s="50"/>
      <c r="IR259" s="50"/>
      <c r="IS259" s="50"/>
      <c r="IT259" s="50"/>
      <c r="IU259" s="50"/>
      <c r="IV259" s="50"/>
      <c r="IW259" s="50"/>
    </row>
    <row r="260" spans="3:257" x14ac:dyDescent="0.2">
      <c r="C260" s="137"/>
      <c r="F260" s="57"/>
      <c r="K260" s="50"/>
      <c r="L260" s="50"/>
    </row>
    <row r="261" spans="3:257" x14ac:dyDescent="0.2">
      <c r="C261" s="127"/>
      <c r="J261" s="50"/>
      <c r="K261" s="50"/>
      <c r="L261" s="50"/>
      <c r="N261" s="127"/>
    </row>
    <row r="262" spans="3:257" x14ac:dyDescent="0.2">
      <c r="C262" s="127"/>
      <c r="D262" s="50"/>
      <c r="E262" s="50"/>
      <c r="F262" s="50"/>
      <c r="G262" s="50"/>
      <c r="H262" s="50"/>
      <c r="I262" s="126"/>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50"/>
      <c r="DV262" s="50"/>
      <c r="DW262" s="50"/>
      <c r="DX262" s="50"/>
      <c r="DY262" s="50"/>
      <c r="DZ262" s="50"/>
      <c r="EA262" s="50"/>
      <c r="EB262" s="50"/>
      <c r="EC262" s="50"/>
      <c r="ED262" s="50"/>
      <c r="EE262" s="50"/>
      <c r="EF262" s="50"/>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c r="FI262" s="50"/>
      <c r="FJ262" s="50"/>
      <c r="FK262" s="50"/>
      <c r="FL262" s="50"/>
      <c r="FM262" s="50"/>
      <c r="FN262" s="50"/>
      <c r="FO262" s="50"/>
      <c r="FP262" s="50"/>
      <c r="FQ262" s="50"/>
      <c r="FR262" s="50"/>
      <c r="FS262" s="50"/>
      <c r="FT262" s="50"/>
      <c r="FU262" s="50"/>
      <c r="FV262" s="50"/>
      <c r="FW262" s="50"/>
      <c r="FX262" s="50"/>
      <c r="FY262" s="50"/>
      <c r="FZ262" s="50"/>
      <c r="GA262" s="50"/>
      <c r="GB262" s="50"/>
      <c r="GC262" s="50"/>
      <c r="GD262" s="50"/>
      <c r="GE262" s="50"/>
      <c r="GF262" s="50"/>
      <c r="GG262" s="50"/>
      <c r="GH262" s="50"/>
      <c r="GI262" s="50"/>
      <c r="GJ262" s="50"/>
      <c r="GK262" s="50"/>
      <c r="GL262" s="50"/>
      <c r="GM262" s="50"/>
      <c r="GN262" s="50"/>
      <c r="GO262" s="50"/>
      <c r="GP262" s="50"/>
      <c r="GQ262" s="50"/>
      <c r="GR262" s="50"/>
      <c r="GS262" s="50"/>
      <c r="GT262" s="50"/>
      <c r="GU262" s="50"/>
      <c r="GV262" s="50"/>
      <c r="GW262" s="50"/>
      <c r="GX262" s="50"/>
      <c r="GY262" s="50"/>
      <c r="GZ262" s="50"/>
      <c r="HA262" s="50"/>
      <c r="HB262" s="50"/>
      <c r="HC262" s="50"/>
      <c r="HD262" s="50"/>
      <c r="HE262" s="50"/>
      <c r="HF262" s="50"/>
      <c r="HG262" s="50"/>
      <c r="HH262" s="50"/>
      <c r="HI262" s="50"/>
      <c r="HJ262" s="50"/>
      <c r="HK262" s="50"/>
      <c r="HL262" s="50"/>
      <c r="HM262" s="50"/>
      <c r="HN262" s="50"/>
      <c r="HO262" s="50"/>
      <c r="HP262" s="50"/>
      <c r="HQ262" s="50"/>
      <c r="HR262" s="50"/>
      <c r="HS262" s="50"/>
      <c r="HT262" s="50"/>
      <c r="HU262" s="50"/>
      <c r="HV262" s="50"/>
      <c r="HW262" s="50"/>
      <c r="HX262" s="50"/>
      <c r="HY262" s="50"/>
      <c r="HZ262" s="50"/>
      <c r="IA262" s="50"/>
      <c r="IB262" s="50"/>
      <c r="IC262" s="50"/>
      <c r="ID262" s="50"/>
      <c r="IE262" s="50"/>
      <c r="IF262" s="50"/>
      <c r="IG262" s="50"/>
      <c r="IH262" s="50"/>
      <c r="II262" s="50"/>
      <c r="IJ262" s="50"/>
      <c r="IK262" s="50"/>
      <c r="IL262" s="50"/>
      <c r="IM262" s="50"/>
      <c r="IN262" s="50"/>
      <c r="IO262" s="50"/>
      <c r="IP262" s="50"/>
      <c r="IQ262" s="50"/>
      <c r="IR262" s="50"/>
      <c r="IS262" s="50"/>
      <c r="IT262" s="50"/>
      <c r="IU262" s="50"/>
      <c r="IV262" s="50"/>
      <c r="IW262" s="50"/>
    </row>
    <row r="263" spans="3:257" x14ac:dyDescent="0.2">
      <c r="C263" s="127"/>
      <c r="D263" s="50"/>
      <c r="E263" s="50"/>
      <c r="F263" s="50"/>
      <c r="G263" s="50"/>
      <c r="H263" s="50"/>
      <c r="I263" s="126"/>
      <c r="K263" s="50"/>
      <c r="L263" s="50"/>
    </row>
    <row r="265" spans="3:257" x14ac:dyDescent="0.2">
      <c r="C265" s="128"/>
      <c r="D265" s="128"/>
      <c r="E265" s="128"/>
      <c r="F265" s="128"/>
      <c r="G265" s="128"/>
      <c r="H265" s="128"/>
      <c r="I265" s="128"/>
    </row>
    <row r="266" spans="3:257" x14ac:dyDescent="0.2">
      <c r="C266" s="70"/>
      <c r="D266" s="70"/>
      <c r="E266" s="70"/>
      <c r="F266" s="70"/>
      <c r="G266" s="70"/>
      <c r="H266" s="70"/>
      <c r="I266" s="70"/>
    </row>
    <row r="267" spans="3:257" x14ac:dyDescent="0.2">
      <c r="C267" s="70"/>
      <c r="D267" s="70"/>
      <c r="E267" s="70"/>
      <c r="F267" s="70"/>
      <c r="G267" s="70"/>
      <c r="H267" s="70"/>
      <c r="I267" s="70"/>
    </row>
    <row r="268" spans="3:257" x14ac:dyDescent="0.2">
      <c r="C268" s="50"/>
      <c r="M268" s="126"/>
    </row>
    <row r="269" spans="3:257" x14ac:dyDescent="0.2">
      <c r="C269" s="130"/>
      <c r="D269" s="127"/>
      <c r="E269" s="127"/>
      <c r="G269" s="127"/>
      <c r="H269" s="127"/>
      <c r="I269" s="131"/>
    </row>
    <row r="270" spans="3:257" x14ac:dyDescent="0.2">
      <c r="C270" s="132"/>
      <c r="D270" s="133"/>
      <c r="E270" s="133"/>
      <c r="F270" s="133"/>
      <c r="G270" s="133"/>
      <c r="H270" s="133"/>
      <c r="I270" s="134"/>
    </row>
    <row r="271" spans="3:257" x14ac:dyDescent="0.2">
      <c r="C271" s="137"/>
      <c r="D271" s="57"/>
      <c r="E271" s="57"/>
      <c r="F271" s="135"/>
      <c r="G271" s="136"/>
      <c r="H271" s="136"/>
      <c r="I271" s="57"/>
      <c r="J271" s="50"/>
    </row>
    <row r="272" spans="3:257" x14ac:dyDescent="0.2">
      <c r="C272" s="50"/>
      <c r="D272" s="57"/>
      <c r="E272" s="57"/>
      <c r="F272" s="135"/>
      <c r="G272" s="136"/>
      <c r="H272" s="136"/>
      <c r="I272" s="57"/>
      <c r="J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0"/>
      <c r="CI272" s="50"/>
      <c r="CJ272" s="50"/>
      <c r="CK272" s="50"/>
      <c r="CL272" s="50"/>
      <c r="CM272" s="50"/>
      <c r="CN272" s="50"/>
      <c r="CO272" s="50"/>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50"/>
      <c r="DV272" s="50"/>
      <c r="DW272" s="50"/>
      <c r="DX272" s="50"/>
      <c r="DY272" s="50"/>
      <c r="DZ272" s="50"/>
      <c r="EA272" s="50"/>
      <c r="EB272" s="50"/>
      <c r="EC272" s="50"/>
      <c r="ED272" s="50"/>
      <c r="EE272" s="50"/>
      <c r="EF272" s="50"/>
      <c r="EG272" s="50"/>
      <c r="EH272" s="50"/>
      <c r="EI272" s="50"/>
      <c r="EJ272" s="50"/>
      <c r="EK272" s="50"/>
      <c r="EL272" s="50"/>
      <c r="EM272" s="50"/>
      <c r="EN272" s="50"/>
      <c r="EO272" s="50"/>
      <c r="EP272" s="50"/>
      <c r="EQ272" s="50"/>
      <c r="ER272" s="50"/>
      <c r="ES272" s="50"/>
      <c r="ET272" s="50"/>
      <c r="EU272" s="50"/>
      <c r="EV272" s="50"/>
      <c r="EW272" s="50"/>
      <c r="EX272" s="50"/>
      <c r="EY272" s="50"/>
      <c r="EZ272" s="50"/>
      <c r="FA272" s="50"/>
      <c r="FB272" s="50"/>
      <c r="FC272" s="50"/>
      <c r="FD272" s="50"/>
      <c r="FE272" s="50"/>
      <c r="FF272" s="50"/>
      <c r="FG272" s="50"/>
      <c r="FH272" s="50"/>
      <c r="FI272" s="50"/>
      <c r="FJ272" s="50"/>
      <c r="FK272" s="50"/>
      <c r="FL272" s="50"/>
      <c r="FM272" s="50"/>
      <c r="FN272" s="50"/>
      <c r="FO272" s="50"/>
      <c r="FP272" s="50"/>
      <c r="FQ272" s="50"/>
      <c r="FR272" s="50"/>
      <c r="FS272" s="50"/>
      <c r="FT272" s="50"/>
      <c r="FU272" s="50"/>
      <c r="FV272" s="50"/>
      <c r="FW272" s="50"/>
      <c r="FX272" s="50"/>
      <c r="FY272" s="50"/>
      <c r="FZ272" s="50"/>
      <c r="GA272" s="50"/>
      <c r="GB272" s="50"/>
      <c r="GC272" s="50"/>
      <c r="GD272" s="50"/>
      <c r="GE272" s="50"/>
      <c r="GF272" s="50"/>
      <c r="GG272" s="50"/>
      <c r="GH272" s="50"/>
      <c r="GI272" s="50"/>
      <c r="GJ272" s="50"/>
      <c r="GK272" s="50"/>
      <c r="GL272" s="50"/>
      <c r="GM272" s="50"/>
      <c r="GN272" s="50"/>
      <c r="GO272" s="50"/>
      <c r="GP272" s="50"/>
      <c r="GQ272" s="50"/>
      <c r="GR272" s="50"/>
      <c r="GS272" s="50"/>
      <c r="GT272" s="50"/>
      <c r="GU272" s="50"/>
      <c r="GV272" s="50"/>
      <c r="GW272" s="50"/>
      <c r="GX272" s="50"/>
      <c r="GY272" s="50"/>
      <c r="GZ272" s="50"/>
      <c r="HA272" s="50"/>
      <c r="HB272" s="50"/>
      <c r="HC272" s="50"/>
      <c r="HD272" s="50"/>
      <c r="HE272" s="50"/>
      <c r="HF272" s="50"/>
      <c r="HG272" s="50"/>
      <c r="HH272" s="50"/>
      <c r="HI272" s="50"/>
      <c r="HJ272" s="50"/>
      <c r="HK272" s="50"/>
      <c r="HL272" s="50"/>
      <c r="HM272" s="50"/>
      <c r="HN272" s="50"/>
      <c r="HO272" s="50"/>
      <c r="HP272" s="50"/>
      <c r="HQ272" s="50"/>
      <c r="HR272" s="50"/>
      <c r="HS272" s="50"/>
      <c r="HT272" s="50"/>
      <c r="HU272" s="50"/>
      <c r="HV272" s="50"/>
      <c r="HW272" s="50"/>
      <c r="HX272" s="50"/>
      <c r="HY272" s="50"/>
      <c r="HZ272" s="50"/>
      <c r="IA272" s="50"/>
      <c r="IB272" s="50"/>
      <c r="IC272" s="50"/>
      <c r="ID272" s="50"/>
      <c r="IE272" s="50"/>
      <c r="IF272" s="50"/>
      <c r="IG272" s="50"/>
      <c r="IH272" s="50"/>
      <c r="II272" s="50"/>
      <c r="IJ272" s="50"/>
      <c r="IK272" s="50"/>
      <c r="IL272" s="50"/>
      <c r="IM272" s="50"/>
      <c r="IN272" s="50"/>
      <c r="IO272" s="50"/>
      <c r="IP272" s="50"/>
      <c r="IQ272" s="50"/>
      <c r="IR272" s="50"/>
      <c r="IS272" s="50"/>
      <c r="IT272" s="50"/>
      <c r="IU272" s="50"/>
      <c r="IV272" s="50"/>
      <c r="IW272" s="50"/>
    </row>
    <row r="273" spans="3:257" x14ac:dyDescent="0.2">
      <c r="C273" s="50"/>
      <c r="D273" s="57"/>
      <c r="E273" s="57"/>
      <c r="F273" s="135"/>
      <c r="G273" s="136"/>
      <c r="H273" s="136"/>
      <c r="I273" s="57"/>
      <c r="J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c r="CE273" s="50"/>
      <c r="CF273" s="50"/>
      <c r="CG273" s="50"/>
      <c r="CH273" s="50"/>
      <c r="CI273" s="50"/>
      <c r="CJ273" s="50"/>
      <c r="CK273" s="50"/>
      <c r="CL273" s="50"/>
      <c r="CM273" s="50"/>
      <c r="CN273" s="50"/>
      <c r="CO273" s="50"/>
      <c r="CP273" s="50"/>
      <c r="CQ273" s="50"/>
      <c r="CR273" s="50"/>
      <c r="CS273" s="50"/>
      <c r="CT273" s="50"/>
      <c r="CU273" s="50"/>
      <c r="CV273" s="50"/>
      <c r="CW273" s="50"/>
      <c r="CX273" s="50"/>
      <c r="CY273" s="50"/>
      <c r="CZ273" s="50"/>
      <c r="DA273" s="50"/>
      <c r="DB273" s="50"/>
      <c r="DC273" s="50"/>
      <c r="DD273" s="50"/>
      <c r="DE273" s="50"/>
      <c r="DF273" s="50"/>
      <c r="DG273" s="50"/>
      <c r="DH273" s="50"/>
      <c r="DI273" s="50"/>
      <c r="DJ273" s="50"/>
      <c r="DK273" s="50"/>
      <c r="DL273" s="50"/>
      <c r="DM273" s="50"/>
      <c r="DN273" s="50"/>
      <c r="DO273" s="50"/>
      <c r="DP273" s="50"/>
      <c r="DQ273" s="50"/>
      <c r="DR273" s="50"/>
      <c r="DS273" s="50"/>
      <c r="DT273" s="50"/>
      <c r="DU273" s="50"/>
      <c r="DV273" s="50"/>
      <c r="DW273" s="50"/>
      <c r="DX273" s="50"/>
      <c r="DY273" s="50"/>
      <c r="DZ273" s="50"/>
      <c r="EA273" s="50"/>
      <c r="EB273" s="50"/>
      <c r="EC273" s="50"/>
      <c r="ED273" s="50"/>
      <c r="EE273" s="50"/>
      <c r="EF273" s="50"/>
      <c r="EG273" s="50"/>
      <c r="EH273" s="50"/>
      <c r="EI273" s="50"/>
      <c r="EJ273" s="50"/>
      <c r="EK273" s="50"/>
      <c r="EL273" s="50"/>
      <c r="EM273" s="50"/>
      <c r="EN273" s="50"/>
      <c r="EO273" s="50"/>
      <c r="EP273" s="50"/>
      <c r="EQ273" s="50"/>
      <c r="ER273" s="50"/>
      <c r="ES273" s="50"/>
      <c r="ET273" s="50"/>
      <c r="EU273" s="50"/>
      <c r="EV273" s="50"/>
      <c r="EW273" s="50"/>
      <c r="EX273" s="50"/>
      <c r="EY273" s="50"/>
      <c r="EZ273" s="50"/>
      <c r="FA273" s="50"/>
      <c r="FB273" s="50"/>
      <c r="FC273" s="50"/>
      <c r="FD273" s="50"/>
      <c r="FE273" s="50"/>
      <c r="FF273" s="50"/>
      <c r="FG273" s="50"/>
      <c r="FH273" s="50"/>
      <c r="FI273" s="50"/>
      <c r="FJ273" s="50"/>
      <c r="FK273" s="50"/>
      <c r="FL273" s="50"/>
      <c r="FM273" s="50"/>
      <c r="FN273" s="50"/>
      <c r="FO273" s="50"/>
      <c r="FP273" s="50"/>
      <c r="FQ273" s="50"/>
      <c r="FR273" s="50"/>
      <c r="FS273" s="50"/>
      <c r="FT273" s="50"/>
      <c r="FU273" s="50"/>
      <c r="FV273" s="50"/>
      <c r="FW273" s="50"/>
      <c r="FX273" s="50"/>
      <c r="FY273" s="50"/>
      <c r="FZ273" s="50"/>
      <c r="GA273" s="50"/>
      <c r="GB273" s="50"/>
      <c r="GC273" s="50"/>
      <c r="GD273" s="50"/>
      <c r="GE273" s="50"/>
      <c r="GF273" s="50"/>
      <c r="GG273" s="50"/>
      <c r="GH273" s="50"/>
      <c r="GI273" s="50"/>
      <c r="GJ273" s="50"/>
      <c r="GK273" s="50"/>
      <c r="GL273" s="50"/>
      <c r="GM273" s="50"/>
      <c r="GN273" s="50"/>
      <c r="GO273" s="50"/>
      <c r="GP273" s="50"/>
      <c r="GQ273" s="50"/>
      <c r="GR273" s="50"/>
      <c r="GS273" s="50"/>
      <c r="GT273" s="50"/>
      <c r="GU273" s="50"/>
      <c r="GV273" s="50"/>
      <c r="GW273" s="50"/>
      <c r="GX273" s="50"/>
      <c r="GY273" s="50"/>
      <c r="GZ273" s="50"/>
      <c r="HA273" s="50"/>
      <c r="HB273" s="50"/>
      <c r="HC273" s="50"/>
      <c r="HD273" s="50"/>
      <c r="HE273" s="50"/>
      <c r="HF273" s="50"/>
      <c r="HG273" s="50"/>
      <c r="HH273" s="50"/>
      <c r="HI273" s="50"/>
      <c r="HJ273" s="50"/>
      <c r="HK273" s="50"/>
      <c r="HL273" s="50"/>
      <c r="HM273" s="50"/>
      <c r="HN273" s="50"/>
      <c r="HO273" s="50"/>
      <c r="HP273" s="50"/>
      <c r="HQ273" s="50"/>
      <c r="HR273" s="50"/>
      <c r="HS273" s="50"/>
      <c r="HT273" s="50"/>
      <c r="HU273" s="50"/>
      <c r="HV273" s="50"/>
      <c r="HW273" s="50"/>
      <c r="HX273" s="50"/>
      <c r="HY273" s="50"/>
      <c r="HZ273" s="50"/>
      <c r="IA273" s="50"/>
      <c r="IB273" s="50"/>
      <c r="IC273" s="50"/>
      <c r="ID273" s="50"/>
      <c r="IE273" s="50"/>
      <c r="IF273" s="50"/>
      <c r="IG273" s="50"/>
      <c r="IH273" s="50"/>
      <c r="II273" s="50"/>
      <c r="IJ273" s="50"/>
      <c r="IK273" s="50"/>
      <c r="IL273" s="50"/>
      <c r="IM273" s="50"/>
      <c r="IN273" s="50"/>
      <c r="IO273" s="50"/>
      <c r="IP273" s="50"/>
      <c r="IQ273" s="50"/>
      <c r="IR273" s="50"/>
      <c r="IS273" s="50"/>
      <c r="IT273" s="50"/>
      <c r="IU273" s="50"/>
      <c r="IV273" s="50"/>
      <c r="IW273" s="50"/>
    </row>
    <row r="274" spans="3:257" x14ac:dyDescent="0.2">
      <c r="C274" s="127"/>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0"/>
      <c r="CI274" s="50"/>
      <c r="CJ274" s="50"/>
      <c r="CK274" s="50"/>
      <c r="CL274" s="50"/>
      <c r="CM274" s="50"/>
      <c r="CN274" s="50"/>
      <c r="CO274" s="50"/>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50"/>
      <c r="DV274" s="50"/>
      <c r="DW274" s="50"/>
      <c r="DX274" s="50"/>
      <c r="DY274" s="50"/>
      <c r="DZ274" s="50"/>
      <c r="EA274" s="50"/>
      <c r="EB274" s="50"/>
      <c r="EC274" s="50"/>
      <c r="ED274" s="50"/>
      <c r="EE274" s="50"/>
      <c r="EF274" s="50"/>
      <c r="EG274" s="50"/>
      <c r="EH274" s="50"/>
      <c r="EI274" s="50"/>
      <c r="EJ274" s="50"/>
      <c r="EK274" s="50"/>
      <c r="EL274" s="50"/>
      <c r="EM274" s="50"/>
      <c r="EN274" s="50"/>
      <c r="EO274" s="50"/>
      <c r="EP274" s="50"/>
      <c r="EQ274" s="50"/>
      <c r="ER274" s="50"/>
      <c r="ES274" s="50"/>
      <c r="ET274" s="50"/>
      <c r="EU274" s="50"/>
      <c r="EV274" s="50"/>
      <c r="EW274" s="50"/>
      <c r="EX274" s="50"/>
      <c r="EY274" s="50"/>
      <c r="EZ274" s="50"/>
      <c r="FA274" s="50"/>
      <c r="FB274" s="50"/>
      <c r="FC274" s="50"/>
      <c r="FD274" s="50"/>
      <c r="FE274" s="50"/>
      <c r="FF274" s="50"/>
      <c r="FG274" s="50"/>
      <c r="FH274" s="50"/>
      <c r="FI274" s="50"/>
      <c r="FJ274" s="50"/>
      <c r="FK274" s="50"/>
      <c r="FL274" s="50"/>
      <c r="FM274" s="50"/>
      <c r="FN274" s="50"/>
      <c r="FO274" s="50"/>
      <c r="FP274" s="50"/>
      <c r="FQ274" s="50"/>
      <c r="FR274" s="50"/>
      <c r="FS274" s="50"/>
      <c r="FT274" s="50"/>
      <c r="FU274" s="50"/>
      <c r="FV274" s="50"/>
      <c r="FW274" s="50"/>
      <c r="FX274" s="50"/>
      <c r="FY274" s="50"/>
      <c r="FZ274" s="50"/>
      <c r="GA274" s="50"/>
      <c r="GB274" s="50"/>
      <c r="GC274" s="50"/>
      <c r="GD274" s="50"/>
      <c r="GE274" s="50"/>
      <c r="GF274" s="50"/>
      <c r="GG274" s="50"/>
      <c r="GH274" s="50"/>
      <c r="GI274" s="50"/>
      <c r="GJ274" s="50"/>
      <c r="GK274" s="50"/>
      <c r="GL274" s="50"/>
      <c r="GM274" s="50"/>
      <c r="GN274" s="50"/>
      <c r="GO274" s="50"/>
      <c r="GP274" s="50"/>
      <c r="GQ274" s="50"/>
      <c r="GR274" s="50"/>
      <c r="GS274" s="50"/>
      <c r="GT274" s="50"/>
      <c r="GU274" s="50"/>
      <c r="GV274" s="50"/>
      <c r="GW274" s="50"/>
      <c r="GX274" s="50"/>
      <c r="GY274" s="50"/>
      <c r="GZ274" s="50"/>
      <c r="HA274" s="50"/>
      <c r="HB274" s="50"/>
      <c r="HC274" s="50"/>
      <c r="HD274" s="50"/>
      <c r="HE274" s="50"/>
      <c r="HF274" s="50"/>
      <c r="HG274" s="50"/>
      <c r="HH274" s="50"/>
      <c r="HI274" s="50"/>
      <c r="HJ274" s="50"/>
      <c r="HK274" s="50"/>
      <c r="HL274" s="50"/>
      <c r="HM274" s="50"/>
      <c r="HN274" s="50"/>
      <c r="HO274" s="50"/>
      <c r="HP274" s="50"/>
      <c r="HQ274" s="50"/>
      <c r="HR274" s="50"/>
      <c r="HS274" s="50"/>
      <c r="HT274" s="50"/>
      <c r="HU274" s="50"/>
      <c r="HV274" s="50"/>
      <c r="HW274" s="50"/>
      <c r="HX274" s="50"/>
      <c r="HY274" s="50"/>
      <c r="HZ274" s="50"/>
      <c r="IA274" s="50"/>
      <c r="IB274" s="50"/>
      <c r="IC274" s="50"/>
      <c r="ID274" s="50"/>
      <c r="IE274" s="50"/>
      <c r="IF274" s="50"/>
      <c r="IG274" s="50"/>
      <c r="IH274" s="50"/>
      <c r="II274" s="50"/>
      <c r="IJ274" s="50"/>
      <c r="IK274" s="50"/>
      <c r="IL274" s="50"/>
      <c r="IM274" s="50"/>
      <c r="IN274" s="50"/>
      <c r="IO274" s="50"/>
      <c r="IP274" s="50"/>
      <c r="IQ274" s="50"/>
      <c r="IR274" s="50"/>
      <c r="IS274" s="50"/>
      <c r="IT274" s="50"/>
      <c r="IU274" s="50"/>
      <c r="IV274" s="50"/>
      <c r="IW274" s="50"/>
    </row>
    <row r="275" spans="3:257" x14ac:dyDescent="0.2">
      <c r="C275" s="127"/>
      <c r="D275" s="50"/>
      <c r="E275" s="50"/>
      <c r="F275" s="50"/>
      <c r="G275" s="50"/>
      <c r="H275" s="50"/>
      <c r="I275" s="126"/>
      <c r="J275" s="50"/>
      <c r="N275" s="127"/>
    </row>
    <row r="276" spans="3:257" x14ac:dyDescent="0.2">
      <c r="C276" s="127"/>
      <c r="D276" s="50"/>
      <c r="E276" s="50"/>
      <c r="F276" s="50"/>
      <c r="G276" s="50"/>
      <c r="H276" s="50"/>
      <c r="I276" s="126"/>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0"/>
      <c r="CI276" s="50"/>
      <c r="CJ276" s="50"/>
      <c r="CK276" s="50"/>
      <c r="CL276" s="50"/>
      <c r="CM276" s="50"/>
      <c r="CN276" s="50"/>
      <c r="CO276" s="50"/>
      <c r="CP276" s="50"/>
      <c r="CQ276" s="50"/>
      <c r="CR276" s="50"/>
      <c r="CS276" s="50"/>
      <c r="CT276" s="50"/>
      <c r="CU276" s="50"/>
      <c r="CV276" s="50"/>
      <c r="CW276" s="50"/>
      <c r="CX276" s="50"/>
      <c r="CY276" s="50"/>
      <c r="CZ276" s="50"/>
      <c r="DA276" s="50"/>
      <c r="DB276" s="50"/>
      <c r="DC276" s="50"/>
      <c r="DD276" s="50"/>
      <c r="DE276" s="50"/>
      <c r="DF276" s="50"/>
      <c r="DG276" s="50"/>
      <c r="DH276" s="50"/>
      <c r="DI276" s="50"/>
      <c r="DJ276" s="50"/>
      <c r="DK276" s="50"/>
      <c r="DL276" s="50"/>
      <c r="DM276" s="50"/>
      <c r="DN276" s="50"/>
      <c r="DO276" s="50"/>
      <c r="DP276" s="50"/>
      <c r="DQ276" s="50"/>
      <c r="DR276" s="50"/>
      <c r="DS276" s="50"/>
      <c r="DT276" s="50"/>
      <c r="DU276" s="50"/>
      <c r="DV276" s="50"/>
      <c r="DW276" s="50"/>
      <c r="DX276" s="50"/>
      <c r="DY276" s="50"/>
      <c r="DZ276" s="50"/>
      <c r="EA276" s="50"/>
      <c r="EB276" s="50"/>
      <c r="EC276" s="50"/>
      <c r="ED276" s="50"/>
      <c r="EE276" s="50"/>
      <c r="EF276" s="50"/>
      <c r="EG276" s="50"/>
      <c r="EH276" s="50"/>
      <c r="EI276" s="50"/>
      <c r="EJ276" s="50"/>
      <c r="EK276" s="50"/>
      <c r="EL276" s="50"/>
      <c r="EM276" s="50"/>
      <c r="EN276" s="50"/>
      <c r="EO276" s="50"/>
      <c r="EP276" s="50"/>
      <c r="EQ276" s="50"/>
      <c r="ER276" s="50"/>
      <c r="ES276" s="50"/>
      <c r="ET276" s="50"/>
      <c r="EU276" s="50"/>
      <c r="EV276" s="50"/>
      <c r="EW276" s="50"/>
      <c r="EX276" s="50"/>
      <c r="EY276" s="50"/>
      <c r="EZ276" s="50"/>
      <c r="FA276" s="50"/>
      <c r="FB276" s="50"/>
      <c r="FC276" s="50"/>
      <c r="FD276" s="50"/>
      <c r="FE276" s="50"/>
      <c r="FF276" s="50"/>
      <c r="FG276" s="50"/>
      <c r="FH276" s="50"/>
      <c r="FI276" s="50"/>
      <c r="FJ276" s="50"/>
      <c r="FK276" s="50"/>
      <c r="FL276" s="50"/>
      <c r="FM276" s="50"/>
      <c r="FN276" s="50"/>
      <c r="FO276" s="50"/>
      <c r="FP276" s="50"/>
      <c r="FQ276" s="50"/>
      <c r="FR276" s="50"/>
      <c r="FS276" s="50"/>
      <c r="FT276" s="50"/>
      <c r="FU276" s="50"/>
      <c r="FV276" s="50"/>
      <c r="FW276" s="50"/>
      <c r="FX276" s="50"/>
      <c r="FY276" s="50"/>
      <c r="FZ276" s="50"/>
      <c r="GA276" s="50"/>
      <c r="GB276" s="50"/>
      <c r="GC276" s="50"/>
      <c r="GD276" s="50"/>
      <c r="GE276" s="50"/>
      <c r="GF276" s="50"/>
      <c r="GG276" s="50"/>
      <c r="GH276" s="50"/>
      <c r="GI276" s="50"/>
      <c r="GJ276" s="50"/>
      <c r="GK276" s="50"/>
      <c r="GL276" s="50"/>
      <c r="GM276" s="50"/>
      <c r="GN276" s="50"/>
      <c r="GO276" s="50"/>
      <c r="GP276" s="50"/>
      <c r="GQ276" s="50"/>
      <c r="GR276" s="50"/>
      <c r="GS276" s="50"/>
      <c r="GT276" s="50"/>
      <c r="GU276" s="50"/>
      <c r="GV276" s="50"/>
      <c r="GW276" s="50"/>
      <c r="GX276" s="50"/>
      <c r="GY276" s="50"/>
      <c r="GZ276" s="50"/>
      <c r="HA276" s="50"/>
      <c r="HB276" s="50"/>
      <c r="HC276" s="50"/>
      <c r="HD276" s="50"/>
      <c r="HE276" s="50"/>
      <c r="HF276" s="50"/>
      <c r="HG276" s="50"/>
      <c r="HH276" s="50"/>
      <c r="HI276" s="50"/>
      <c r="HJ276" s="50"/>
      <c r="HK276" s="50"/>
      <c r="HL276" s="50"/>
      <c r="HM276" s="50"/>
      <c r="HN276" s="50"/>
      <c r="HO276" s="50"/>
      <c r="HP276" s="50"/>
      <c r="HQ276" s="50"/>
      <c r="HR276" s="50"/>
      <c r="HS276" s="50"/>
      <c r="HT276" s="50"/>
      <c r="HU276" s="50"/>
      <c r="HV276" s="50"/>
      <c r="HW276" s="50"/>
      <c r="HX276" s="50"/>
      <c r="HY276" s="50"/>
      <c r="HZ276" s="50"/>
      <c r="IA276" s="50"/>
      <c r="IB276" s="50"/>
      <c r="IC276" s="50"/>
      <c r="ID276" s="50"/>
      <c r="IE276" s="50"/>
      <c r="IF276" s="50"/>
      <c r="IG276" s="50"/>
      <c r="IH276" s="50"/>
      <c r="II276" s="50"/>
      <c r="IJ276" s="50"/>
      <c r="IK276" s="50"/>
      <c r="IL276" s="50"/>
      <c r="IM276" s="50"/>
      <c r="IN276" s="50"/>
      <c r="IO276" s="50"/>
      <c r="IP276" s="50"/>
      <c r="IQ276" s="50"/>
      <c r="IR276" s="50"/>
      <c r="IS276" s="50"/>
      <c r="IT276" s="50"/>
      <c r="IU276" s="50"/>
      <c r="IV276" s="50"/>
      <c r="IW276" s="50"/>
    </row>
    <row r="277" spans="3:257" x14ac:dyDescent="0.2">
      <c r="C277" s="50"/>
    </row>
    <row r="278" spans="3:257" x14ac:dyDescent="0.2">
      <c r="C278" s="127"/>
    </row>
    <row r="279" spans="3:257" x14ac:dyDescent="0.2">
      <c r="C279" s="127"/>
    </row>
    <row r="280" spans="3:257" x14ac:dyDescent="0.2">
      <c r="C280" s="128"/>
      <c r="D280" s="128"/>
      <c r="E280" s="128"/>
      <c r="F280" s="128"/>
      <c r="G280" s="128"/>
      <c r="H280" s="128"/>
      <c r="I280" s="128"/>
    </row>
    <row r="281" spans="3:257" x14ac:dyDescent="0.2">
      <c r="C281" s="70"/>
      <c r="D281" s="70"/>
      <c r="E281" s="70"/>
      <c r="F281" s="70"/>
      <c r="G281" s="70"/>
      <c r="H281" s="70"/>
      <c r="I281" s="70"/>
    </row>
    <row r="282" spans="3:257" x14ac:dyDescent="0.2">
      <c r="C282" s="70"/>
      <c r="D282" s="70"/>
      <c r="E282" s="70"/>
      <c r="F282" s="70"/>
      <c r="G282" s="70"/>
      <c r="H282" s="70"/>
      <c r="I282" s="70"/>
    </row>
    <row r="283" spans="3:257" x14ac:dyDescent="0.2">
      <c r="C283" s="130"/>
      <c r="D283" s="127"/>
      <c r="E283" s="127"/>
      <c r="G283" s="127"/>
      <c r="H283" s="127"/>
      <c r="I283" s="131"/>
    </row>
    <row r="284" spans="3:257" x14ac:dyDescent="0.2">
      <c r="C284" s="132"/>
      <c r="D284" s="133"/>
      <c r="E284" s="133"/>
      <c r="F284" s="133"/>
      <c r="G284" s="133"/>
      <c r="H284" s="133"/>
      <c r="I284" s="134"/>
    </row>
    <row r="285" spans="3:257" x14ac:dyDescent="0.2">
      <c r="C285" s="50"/>
      <c r="D285" s="57"/>
      <c r="E285" s="57"/>
      <c r="F285" s="135"/>
      <c r="G285" s="136"/>
      <c r="H285" s="136"/>
      <c r="I285" s="57"/>
    </row>
    <row r="286" spans="3:257" x14ac:dyDescent="0.2">
      <c r="C286" s="50"/>
      <c r="D286" s="114"/>
      <c r="E286" s="114"/>
    </row>
    <row r="287" spans="3:257" x14ac:dyDescent="0.2">
      <c r="C287" s="127"/>
      <c r="F287" s="127"/>
      <c r="G287" s="138"/>
      <c r="H287" s="138"/>
      <c r="I287" s="131"/>
    </row>
    <row r="288" spans="3:257" x14ac:dyDescent="0.2">
      <c r="C288" s="50"/>
      <c r="F288" s="127"/>
      <c r="G288" s="138"/>
      <c r="H288" s="138"/>
      <c r="I288" s="57"/>
    </row>
    <row r="289" spans="3:9" x14ac:dyDescent="0.2">
      <c r="C289" s="50"/>
      <c r="F289" s="127"/>
      <c r="G289" s="138"/>
      <c r="H289" s="138"/>
      <c r="I289" s="57"/>
    </row>
    <row r="290" spans="3:9" x14ac:dyDescent="0.2">
      <c r="C290" s="50"/>
      <c r="F290" s="127"/>
      <c r="G290" s="138"/>
      <c r="H290" s="138"/>
      <c r="I290" s="57"/>
    </row>
    <row r="291" spans="3:9" x14ac:dyDescent="0.2">
      <c r="C291" s="130"/>
      <c r="G291" s="127"/>
      <c r="H291" s="127"/>
      <c r="I291" s="131"/>
    </row>
    <row r="292" spans="3:9" x14ac:dyDescent="0.2">
      <c r="C292" s="137"/>
      <c r="D292" s="132"/>
      <c r="E292" s="132"/>
      <c r="F292" s="114"/>
    </row>
    <row r="293" spans="3:9" x14ac:dyDescent="0.2">
      <c r="C293" s="50"/>
    </row>
    <row r="294" spans="3:9" x14ac:dyDescent="0.2">
      <c r="C294" s="139"/>
      <c r="D294" s="114"/>
      <c r="E294" s="114"/>
      <c r="G294" s="127"/>
      <c r="H294" s="127"/>
      <c r="I294" s="131"/>
    </row>
    <row r="295" spans="3:9" x14ac:dyDescent="0.2">
      <c r="C295" s="50"/>
      <c r="F295" s="114"/>
      <c r="I295" s="138"/>
    </row>
    <row r="296" spans="3:9" x14ac:dyDescent="0.2">
      <c r="C296" s="127"/>
    </row>
    <row r="297" spans="3:9" x14ac:dyDescent="0.2">
      <c r="C297" s="127"/>
      <c r="I297" s="131"/>
    </row>
    <row r="298" spans="3:9" x14ac:dyDescent="0.2">
      <c r="C298" s="127"/>
      <c r="I298" s="131"/>
    </row>
    <row r="299" spans="3:9" x14ac:dyDescent="0.2">
      <c r="C299" s="50"/>
    </row>
    <row r="301" spans="3:9" x14ac:dyDescent="0.2">
      <c r="C301" s="127"/>
      <c r="I301" s="131"/>
    </row>
    <row r="302" spans="3:9" x14ac:dyDescent="0.2">
      <c r="C302" s="127"/>
      <c r="I302" s="131"/>
    </row>
    <row r="313" spans="3:3" x14ac:dyDescent="0.2">
      <c r="C313" s="50"/>
    </row>
  </sheetData>
  <sheetProtection formatCells="0" formatColumns="0" formatRows="0" insertRows="0" deleteRows="0"/>
  <mergeCells count="366">
    <mergeCell ref="C199:I199"/>
    <mergeCell ref="A169:G169"/>
    <mergeCell ref="A151:I151"/>
    <mergeCell ref="A150:I150"/>
    <mergeCell ref="A159:G159"/>
    <mergeCell ref="A167:G167"/>
    <mergeCell ref="A175:G175"/>
    <mergeCell ref="A160:G160"/>
    <mergeCell ref="A168:G168"/>
    <mergeCell ref="A188:G188"/>
    <mergeCell ref="A190:F190"/>
    <mergeCell ref="A153:F153"/>
    <mergeCell ref="A185:I185"/>
    <mergeCell ref="B194:G194"/>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A124:I124"/>
    <mergeCell ref="A121:G121"/>
    <mergeCell ref="A123:G123"/>
    <mergeCell ref="A122:G122"/>
    <mergeCell ref="A93:G93"/>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G39:G40"/>
    <mergeCell ref="H39:H40"/>
    <mergeCell ref="I39:I40"/>
    <mergeCell ref="B40:C40"/>
    <mergeCell ref="B41:C41"/>
    <mergeCell ref="D41:D42"/>
    <mergeCell ref="E41:E42"/>
    <mergeCell ref="F41:F42"/>
    <mergeCell ref="G41:G42"/>
    <mergeCell ref="H41:H42"/>
    <mergeCell ref="I41:I42"/>
    <mergeCell ref="B42:C4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E87:G88"/>
    <mergeCell ref="A95:G95"/>
    <mergeCell ref="A96:G96"/>
    <mergeCell ref="A97:G97"/>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72:G172"/>
    <mergeCell ref="A173:G173"/>
    <mergeCell ref="A174:G174"/>
    <mergeCell ref="A165:G165"/>
    <mergeCell ref="A170:G170"/>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A98:G98"/>
    <mergeCell ref="A99:G99"/>
    <mergeCell ref="A100:G100"/>
    <mergeCell ref="A101:G101"/>
    <mergeCell ref="A102:G102"/>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H23:H24"/>
    <mergeCell ref="H21:H22"/>
    <mergeCell ref="H19:H20"/>
    <mergeCell ref="D19:D20"/>
    <mergeCell ref="E11:E12"/>
    <mergeCell ref="F21:F22"/>
    <mergeCell ref="E21:E22"/>
    <mergeCell ref="D21:D22"/>
    <mergeCell ref="T22:AC22"/>
    <mergeCell ref="T24:AC24"/>
    <mergeCell ref="T14:AC1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E7:E8"/>
    <mergeCell ref="D7:D8"/>
    <mergeCell ref="H9:H10"/>
    <mergeCell ref="D11:D12"/>
    <mergeCell ref="K3:L3"/>
    <mergeCell ref="I7:I8"/>
    <mergeCell ref="E19:E20"/>
    <mergeCell ref="J3:J4"/>
    <mergeCell ref="I11:I12"/>
    <mergeCell ref="I9:I10"/>
    <mergeCell ref="G9:G10"/>
    <mergeCell ref="F9:F10"/>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J195:J196"/>
    <mergeCell ref="A205:B205"/>
    <mergeCell ref="C205:I205"/>
    <mergeCell ref="B195:G195"/>
    <mergeCell ref="B196:G197"/>
    <mergeCell ref="C198:I198"/>
    <mergeCell ref="A203:C203"/>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 ref="A86:I86"/>
  </mergeCells>
  <conditionalFormatting sqref="J191">
    <cfRule type="notContainsBlanks" dxfId="6" priority="2">
      <formula>LEN(TRIM(J191))&gt;0</formula>
    </cfRule>
  </conditionalFormatting>
  <conditionalFormatting sqref="C1 F1:I1">
    <cfRule type="containsBlanks" dxfId="5" priority="1">
      <formula>LEN(TRIM(C1))=0</formula>
    </cfRule>
  </conditionalFormatting>
  <hyperlinks>
    <hyperlink ref="C205" r:id="rId1" xr:uid="{D1234DE2-94C3-400C-B2D2-48E7A8CFDBA1}"/>
  </hyperlinks>
  <printOptions horizontalCentered="1"/>
  <pageMargins left="0.7" right="0.7" top="0.75" bottom="0.75" header="0.3" footer="0.3"/>
  <pageSetup scale="66" fitToHeight="0" orientation="landscape" r:id="rId2"/>
  <headerFooter>
    <oddFooter>&amp;LADSD Subaward Application – FY2024&amp;RPage &amp;P of &amp;N</oddFooter>
  </headerFooter>
  <rowBreaks count="3" manualBreakCount="3">
    <brk id="32" max="8" man="1"/>
    <brk id="89" max="8" man="1"/>
    <brk id="151" max="8" man="1"/>
  </rowBreaks>
  <ignoredErrors>
    <ignoredError sqref="I67" formula="1"/>
  </ignoredError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4"/>
  <sheetViews>
    <sheetView showGridLines="0" zoomScale="80" zoomScaleNormal="80" zoomScalePageLayoutView="110" workbookViewId="0">
      <selection activeCell="C7" sqref="C7"/>
    </sheetView>
  </sheetViews>
  <sheetFormatPr defaultColWidth="8.7109375" defaultRowHeight="12.75" x14ac:dyDescent="0.2"/>
  <cols>
    <col min="1" max="1" width="44" style="14" bestFit="1" customWidth="1"/>
    <col min="2" max="8" width="15.42578125" style="14" customWidth="1"/>
    <col min="9" max="9" width="17.42578125" style="14" customWidth="1"/>
    <col min="10" max="12" width="8.7109375" style="14"/>
    <col min="13" max="13" width="8.7109375" style="14" hidden="1" customWidth="1"/>
    <col min="14" max="16384" width="8.7109375" style="14"/>
  </cols>
  <sheetData>
    <row r="1" spans="1:14" ht="38.65" customHeight="1" x14ac:dyDescent="0.2">
      <c r="A1" s="182" t="s">
        <v>0</v>
      </c>
      <c r="B1" s="353" t="str">
        <f>IF('Budget Narrative'!C1="","",'Budget Narrative'!C1)</f>
        <v/>
      </c>
      <c r="C1" s="353"/>
      <c r="D1" s="353"/>
      <c r="E1" s="352" t="s">
        <v>86</v>
      </c>
      <c r="F1" s="352"/>
      <c r="G1" s="353" t="str">
        <f>IF('Budget Narrative'!F1="","",'Budget Narrative'!F1)</f>
        <v/>
      </c>
      <c r="H1" s="353"/>
      <c r="I1" s="353"/>
    </row>
    <row r="2" spans="1:14" ht="45.2" customHeight="1" x14ac:dyDescent="0.3">
      <c r="A2" s="358" t="s">
        <v>120</v>
      </c>
      <c r="B2" s="358"/>
      <c r="C2" s="358"/>
      <c r="D2" s="358"/>
      <c r="E2" s="358"/>
      <c r="F2" s="358"/>
      <c r="G2" s="358"/>
      <c r="H2" s="358"/>
      <c r="I2" s="358"/>
      <c r="J2" s="13"/>
      <c r="M2" s="173" t="s">
        <v>87</v>
      </c>
    </row>
    <row r="3" spans="1:14" ht="6" customHeight="1" x14ac:dyDescent="0.2">
      <c r="A3" s="15"/>
      <c r="B3" s="15"/>
      <c r="C3" s="15"/>
      <c r="D3" s="15"/>
      <c r="E3" s="15"/>
      <c r="F3" s="15"/>
      <c r="G3" s="15"/>
      <c r="H3" s="15"/>
      <c r="I3" s="15"/>
      <c r="M3" s="173" t="s">
        <v>88</v>
      </c>
    </row>
    <row r="4" spans="1:14" ht="18" x14ac:dyDescent="0.25">
      <c r="A4" s="37"/>
      <c r="B4" s="365" t="s">
        <v>89</v>
      </c>
      <c r="C4" s="365"/>
      <c r="D4" s="365"/>
      <c r="E4" s="365"/>
      <c r="F4" s="365"/>
      <c r="G4" s="365"/>
      <c r="M4" s="173" t="s">
        <v>90</v>
      </c>
    </row>
    <row r="5" spans="1:14" ht="10.9" customHeight="1" thickBot="1" x14ac:dyDescent="0.25">
      <c r="A5" s="16"/>
      <c r="B5" s="15"/>
      <c r="C5" s="15"/>
      <c r="D5" s="15"/>
      <c r="E5" s="15"/>
      <c r="F5" s="15"/>
      <c r="G5" s="15"/>
      <c r="H5" s="15"/>
      <c r="I5" s="15"/>
    </row>
    <row r="6" spans="1:14" ht="84" customHeight="1" x14ac:dyDescent="0.2">
      <c r="A6" s="33" t="s">
        <v>91</v>
      </c>
      <c r="B6" s="31" t="s">
        <v>92</v>
      </c>
      <c r="C6" s="35" t="s">
        <v>113</v>
      </c>
      <c r="D6" s="38"/>
      <c r="E6" s="38"/>
      <c r="F6" s="38" t="s">
        <v>93</v>
      </c>
      <c r="G6" s="38" t="s">
        <v>93</v>
      </c>
      <c r="H6" s="157" t="s">
        <v>93</v>
      </c>
      <c r="I6" s="164" t="s">
        <v>94</v>
      </c>
      <c r="M6" s="187" t="b">
        <v>0</v>
      </c>
    </row>
    <row r="7" spans="1:14" ht="24.4" customHeight="1" x14ac:dyDescent="0.2">
      <c r="A7" s="28" t="s">
        <v>95</v>
      </c>
      <c r="B7" s="32" t="s">
        <v>87</v>
      </c>
      <c r="C7" s="30"/>
      <c r="D7" s="30"/>
      <c r="E7" s="30"/>
      <c r="F7" s="30"/>
      <c r="G7" s="30"/>
      <c r="H7" s="158"/>
      <c r="I7" s="165"/>
      <c r="K7" s="15"/>
      <c r="M7" s="15"/>
      <c r="N7" s="15"/>
    </row>
    <row r="8" spans="1:14" ht="24.4" customHeight="1" thickBot="1" x14ac:dyDescent="0.25">
      <c r="A8" s="34" t="s">
        <v>96</v>
      </c>
      <c r="B8" s="146">
        <f>+'Budget Narrative'!I203</f>
        <v>0</v>
      </c>
      <c r="C8" s="177">
        <f>IF(M6=TRUE,0,ROUND('Budget Narrative'!I203*0.15,))</f>
        <v>0</v>
      </c>
      <c r="D8" s="152"/>
      <c r="E8" s="152"/>
      <c r="F8" s="152">
        <v>0</v>
      </c>
      <c r="G8" s="152">
        <v>0</v>
      </c>
      <c r="H8" s="159">
        <v>0</v>
      </c>
      <c r="I8" s="166">
        <f>SUM(B8:H8)</f>
        <v>0</v>
      </c>
      <c r="L8" s="15" t="s">
        <v>114</v>
      </c>
    </row>
    <row r="9" spans="1:14" ht="6" customHeight="1" x14ac:dyDescent="0.2">
      <c r="A9" s="25"/>
      <c r="B9" s="364"/>
      <c r="C9" s="364"/>
      <c r="D9" s="364"/>
      <c r="E9" s="364"/>
      <c r="F9" s="364"/>
      <c r="G9" s="364"/>
      <c r="H9" s="364"/>
      <c r="I9" s="364"/>
    </row>
    <row r="10" spans="1:14" ht="24.4" customHeight="1" thickBot="1" x14ac:dyDescent="0.25">
      <c r="A10" s="25" t="s">
        <v>97</v>
      </c>
      <c r="B10" s="364"/>
      <c r="C10" s="364"/>
      <c r="D10" s="364"/>
      <c r="E10" s="364"/>
      <c r="F10" s="364"/>
      <c r="G10" s="364"/>
      <c r="H10" s="364"/>
      <c r="I10" s="364"/>
    </row>
    <row r="11" spans="1:14" ht="24.4" customHeight="1" x14ac:dyDescent="0.2">
      <c r="A11" s="27" t="s">
        <v>98</v>
      </c>
      <c r="B11" s="147">
        <f>'Budget Narrative'!I3</f>
        <v>0</v>
      </c>
      <c r="C11" s="153"/>
      <c r="D11" s="153"/>
      <c r="E11" s="153"/>
      <c r="F11" s="153"/>
      <c r="G11" s="153"/>
      <c r="H11" s="160"/>
      <c r="I11" s="167">
        <f t="shared" ref="I11:I17" si="0">SUM(B11:H11)</f>
        <v>0</v>
      </c>
    </row>
    <row r="12" spans="1:14" ht="24.4" customHeight="1" x14ac:dyDescent="0.2">
      <c r="A12" s="28" t="s">
        <v>18</v>
      </c>
      <c r="B12" s="148">
        <f>+'Budget Narrative'!I58</f>
        <v>0</v>
      </c>
      <c r="C12" s="154"/>
      <c r="D12" s="154"/>
      <c r="E12" s="154"/>
      <c r="F12" s="154"/>
      <c r="G12" s="154"/>
      <c r="H12" s="161"/>
      <c r="I12" s="168">
        <f t="shared" si="0"/>
        <v>0</v>
      </c>
    </row>
    <row r="13" spans="1:14" ht="24.4" customHeight="1" x14ac:dyDescent="0.2">
      <c r="A13" s="28" t="s">
        <v>49</v>
      </c>
      <c r="B13" s="148">
        <f>+'Budget Narrative'!I91</f>
        <v>0</v>
      </c>
      <c r="C13" s="154"/>
      <c r="D13" s="154"/>
      <c r="E13" s="154"/>
      <c r="F13" s="154"/>
      <c r="G13" s="154"/>
      <c r="H13" s="161"/>
      <c r="I13" s="168">
        <f t="shared" si="0"/>
        <v>0</v>
      </c>
    </row>
    <row r="14" spans="1:14" ht="24.4" customHeight="1" x14ac:dyDescent="0.2">
      <c r="A14" s="28" t="s">
        <v>55</v>
      </c>
      <c r="B14" s="148">
        <f>+'Budget Narrative'!I127</f>
        <v>0</v>
      </c>
      <c r="C14" s="154"/>
      <c r="D14" s="154"/>
      <c r="E14" s="154"/>
      <c r="F14" s="154"/>
      <c r="G14" s="154"/>
      <c r="H14" s="161"/>
      <c r="I14" s="168">
        <f t="shared" si="0"/>
        <v>0</v>
      </c>
    </row>
    <row r="15" spans="1:14" ht="24.4" customHeight="1" x14ac:dyDescent="0.2">
      <c r="A15" s="28" t="s">
        <v>99</v>
      </c>
      <c r="B15" s="148">
        <f>+'Budget Narrative'!I141</f>
        <v>0</v>
      </c>
      <c r="C15" s="154"/>
      <c r="D15" s="154"/>
      <c r="E15" s="154"/>
      <c r="F15" s="154"/>
      <c r="G15" s="154"/>
      <c r="H15" s="161"/>
      <c r="I15" s="168">
        <f t="shared" si="0"/>
        <v>0</v>
      </c>
    </row>
    <row r="16" spans="1:14" ht="24.4" customHeight="1" x14ac:dyDescent="0.2">
      <c r="A16" s="28" t="s">
        <v>100</v>
      </c>
      <c r="B16" s="148">
        <f>+'Budget Narrative'!I153</f>
        <v>0</v>
      </c>
      <c r="C16" s="154"/>
      <c r="D16" s="154"/>
      <c r="E16" s="154"/>
      <c r="F16" s="154"/>
      <c r="G16" s="154"/>
      <c r="H16" s="161"/>
      <c r="I16" s="168">
        <f t="shared" si="0"/>
        <v>0</v>
      </c>
    </row>
    <row r="17" spans="1:9" ht="24.4" customHeight="1" thickBot="1" x14ac:dyDescent="0.25">
      <c r="A17" s="29" t="s">
        <v>101</v>
      </c>
      <c r="B17" s="146">
        <f>+'Budget Narrative'!I190</f>
        <v>0</v>
      </c>
      <c r="C17" s="152"/>
      <c r="D17" s="152"/>
      <c r="E17" s="152"/>
      <c r="F17" s="152"/>
      <c r="G17" s="152"/>
      <c r="H17" s="159"/>
      <c r="I17" s="166">
        <f t="shared" si="0"/>
        <v>0</v>
      </c>
    </row>
    <row r="18" spans="1:9" ht="10.35" customHeight="1" thickBot="1" x14ac:dyDescent="0.25">
      <c r="A18" s="18"/>
      <c r="B18" s="26"/>
      <c r="C18" s="26"/>
      <c r="D18" s="26"/>
      <c r="E18" s="26"/>
      <c r="F18" s="26"/>
      <c r="G18" s="26"/>
      <c r="H18" s="26"/>
      <c r="I18" s="26"/>
    </row>
    <row r="19" spans="1:9" ht="24.4" customHeight="1" thickBot="1" x14ac:dyDescent="0.25">
      <c r="A19" s="19" t="s">
        <v>102</v>
      </c>
      <c r="B19" s="149">
        <f t="shared" ref="B19:I19" si="1">SUM(B11:B17)</f>
        <v>0</v>
      </c>
      <c r="C19" s="155">
        <f t="shared" si="1"/>
        <v>0</v>
      </c>
      <c r="D19" s="155">
        <f t="shared" si="1"/>
        <v>0</v>
      </c>
      <c r="E19" s="155">
        <f t="shared" si="1"/>
        <v>0</v>
      </c>
      <c r="F19" s="155">
        <f t="shared" si="1"/>
        <v>0</v>
      </c>
      <c r="G19" s="155">
        <f t="shared" si="1"/>
        <v>0</v>
      </c>
      <c r="H19" s="162">
        <f t="shared" si="1"/>
        <v>0</v>
      </c>
      <c r="I19" s="169">
        <f t="shared" si="1"/>
        <v>0</v>
      </c>
    </row>
    <row r="20" spans="1:9" ht="10.35" customHeight="1" thickBot="1" x14ac:dyDescent="0.25">
      <c r="A20" s="20"/>
      <c r="B20" s="21"/>
      <c r="C20" s="21"/>
      <c r="D20" s="21"/>
      <c r="E20" s="21"/>
      <c r="F20" s="21"/>
      <c r="G20" s="21"/>
      <c r="H20" s="21"/>
      <c r="I20" s="21"/>
    </row>
    <row r="21" spans="1:9" ht="36" customHeight="1" thickBot="1" x14ac:dyDescent="0.25">
      <c r="A21" s="17" t="s">
        <v>103</v>
      </c>
      <c r="B21" s="150">
        <f>B8-B19</f>
        <v>0</v>
      </c>
      <c r="C21" s="156">
        <f t="shared" ref="C21:H21" si="2">C8-C19</f>
        <v>0</v>
      </c>
      <c r="D21" s="156">
        <f t="shared" si="2"/>
        <v>0</v>
      </c>
      <c r="E21" s="156">
        <f t="shared" si="2"/>
        <v>0</v>
      </c>
      <c r="F21" s="156">
        <f t="shared" si="2"/>
        <v>0</v>
      </c>
      <c r="G21" s="156">
        <f t="shared" si="2"/>
        <v>0</v>
      </c>
      <c r="H21" s="163">
        <f t="shared" si="2"/>
        <v>0</v>
      </c>
      <c r="I21" s="170">
        <f>I8-I19</f>
        <v>0</v>
      </c>
    </row>
    <row r="22" spans="1:9" ht="10.35" customHeight="1" thickBot="1" x14ac:dyDescent="0.25">
      <c r="A22" s="20"/>
      <c r="B22" s="21"/>
      <c r="C22" s="21"/>
      <c r="D22" s="21"/>
      <c r="E22" s="21"/>
      <c r="F22" s="21"/>
      <c r="G22" s="21"/>
      <c r="H22" s="21"/>
      <c r="I22" s="21"/>
    </row>
    <row r="23" spans="1:9" ht="24.4" customHeight="1" thickBot="1" x14ac:dyDescent="0.25">
      <c r="A23" s="22" t="s">
        <v>104</v>
      </c>
      <c r="B23" s="151">
        <f>+'Budget Narrative'!I190</f>
        <v>0</v>
      </c>
      <c r="C23" s="23"/>
      <c r="D23" s="23"/>
      <c r="E23" s="23"/>
      <c r="F23" s="359" t="s">
        <v>105</v>
      </c>
      <c r="G23" s="360"/>
      <c r="H23" s="360"/>
      <c r="I23" s="171">
        <f>I8</f>
        <v>0</v>
      </c>
    </row>
    <row r="24" spans="1:9" ht="24.4" customHeight="1" thickBot="1" x14ac:dyDescent="0.25">
      <c r="A24" s="19" t="s">
        <v>106</v>
      </c>
      <c r="B24" s="24">
        <f>'Budget Narrative'!I201</f>
        <v>0</v>
      </c>
      <c r="C24" s="23"/>
      <c r="D24" s="23"/>
      <c r="E24" s="23"/>
      <c r="F24" s="359" t="s">
        <v>107</v>
      </c>
      <c r="G24" s="360"/>
      <c r="H24" s="360"/>
      <c r="I24" s="172" t="e">
        <f>B19/I23</f>
        <v>#DIV/0!</v>
      </c>
    </row>
    <row r="25" spans="1:9" ht="10.35" customHeight="1" thickBot="1" x14ac:dyDescent="0.25">
      <c r="A25" s="20"/>
      <c r="B25" s="15"/>
      <c r="C25" s="15"/>
      <c r="D25" s="15"/>
      <c r="E25" s="15"/>
      <c r="F25" s="15"/>
      <c r="G25" s="15"/>
      <c r="H25" s="15"/>
      <c r="I25" s="15"/>
    </row>
    <row r="26" spans="1:9" ht="15.75" x14ac:dyDescent="0.25">
      <c r="A26" s="369" t="s">
        <v>108</v>
      </c>
      <c r="B26" s="372"/>
      <c r="C26" s="372"/>
      <c r="D26" s="372"/>
      <c r="E26" s="372"/>
      <c r="F26" s="372"/>
      <c r="G26" s="372"/>
      <c r="H26" s="372"/>
      <c r="I26" s="373"/>
    </row>
    <row r="27" spans="1:9" ht="46.35" customHeight="1" thickBot="1" x14ac:dyDescent="0.25">
      <c r="A27" s="366"/>
      <c r="B27" s="367"/>
      <c r="C27" s="367"/>
      <c r="D27" s="367"/>
      <c r="E27" s="367"/>
      <c r="F27" s="367"/>
      <c r="G27" s="367"/>
      <c r="H27" s="367"/>
      <c r="I27" s="368"/>
    </row>
    <row r="28" spans="1:9" ht="10.35" customHeight="1" thickBot="1" x14ac:dyDescent="0.25">
      <c r="A28" s="354"/>
      <c r="B28" s="354"/>
      <c r="C28" s="354"/>
      <c r="D28" s="354"/>
      <c r="E28" s="354"/>
      <c r="F28" s="354"/>
      <c r="G28" s="354"/>
      <c r="H28" s="354"/>
      <c r="I28" s="354"/>
    </row>
    <row r="29" spans="1:9" s="140" customFormat="1" ht="15" customHeight="1" x14ac:dyDescent="0.25">
      <c r="A29" s="369" t="s">
        <v>109</v>
      </c>
      <c r="B29" s="370"/>
      <c r="C29" s="370"/>
      <c r="D29" s="370"/>
      <c r="E29" s="370"/>
      <c r="F29" s="370"/>
      <c r="G29" s="370"/>
      <c r="H29" s="370"/>
      <c r="I29" s="371"/>
    </row>
    <row r="30" spans="1:9" ht="46.9" customHeight="1" thickBot="1" x14ac:dyDescent="0.25">
      <c r="A30" s="361"/>
      <c r="B30" s="362"/>
      <c r="C30" s="362"/>
      <c r="D30" s="362"/>
      <c r="E30" s="362"/>
      <c r="F30" s="362"/>
      <c r="G30" s="362"/>
      <c r="H30" s="362"/>
      <c r="I30" s="363"/>
    </row>
    <row r="31" spans="1:9" ht="9.9499999999999993" customHeight="1" thickBot="1" x14ac:dyDescent="0.3">
      <c r="A31" s="36"/>
      <c r="B31" s="36"/>
      <c r="C31" s="36"/>
      <c r="D31" s="36"/>
      <c r="E31" s="36"/>
      <c r="F31" s="36"/>
      <c r="G31" s="36"/>
      <c r="H31" s="36"/>
      <c r="I31" s="36"/>
    </row>
    <row r="32" spans="1:9" ht="15.75" x14ac:dyDescent="0.25">
      <c r="A32" s="355" t="s">
        <v>110</v>
      </c>
      <c r="B32" s="356"/>
      <c r="C32" s="356"/>
      <c r="D32" s="356"/>
      <c r="E32" s="356"/>
      <c r="F32" s="356"/>
      <c r="G32" s="356"/>
      <c r="H32" s="356"/>
      <c r="I32" s="357"/>
    </row>
    <row r="33" spans="1:9" ht="47.25" customHeight="1" thickBot="1" x14ac:dyDescent="0.25">
      <c r="A33" s="366"/>
      <c r="B33" s="367"/>
      <c r="C33" s="367"/>
      <c r="D33" s="367"/>
      <c r="E33" s="367"/>
      <c r="F33" s="367"/>
      <c r="G33" s="367"/>
      <c r="H33" s="367"/>
      <c r="I33" s="368"/>
    </row>
    <row r="34" spans="1:9" ht="9.9499999999999993" customHeight="1" x14ac:dyDescent="0.2"/>
  </sheetData>
  <sheetProtection algorithmName="SHA-512" hashValue="MCzNIKplF46k0elY+X3TcTvHQdLFb8CjuM6gvEAzR0lFXRYQabnxdiRGFLnRXYVUnLi8i/OgwNg8qcpUZ1pJfQ==" saltValue="umX2MqLVsB8pU7TdS3PvDg==" spinCount="100000" sheet="1" formatCells="0" formatColumns="0" formatRows="0" insertHyperlinks="0" selectLockedCells="1"/>
  <mergeCells count="22">
    <mergeCell ref="A33:I33"/>
    <mergeCell ref="B9:B10"/>
    <mergeCell ref="F23:H23"/>
    <mergeCell ref="A29:I29"/>
    <mergeCell ref="A26:I26"/>
    <mergeCell ref="G9:G10"/>
    <mergeCell ref="H9:H10"/>
    <mergeCell ref="A27:I27"/>
    <mergeCell ref="F9:F10"/>
    <mergeCell ref="E1:F1"/>
    <mergeCell ref="G1:I1"/>
    <mergeCell ref="B1:D1"/>
    <mergeCell ref="A28:I28"/>
    <mergeCell ref="A32:I32"/>
    <mergeCell ref="A2:I2"/>
    <mergeCell ref="F24:H24"/>
    <mergeCell ref="A30:I30"/>
    <mergeCell ref="E9:E10"/>
    <mergeCell ref="I9:I10"/>
    <mergeCell ref="C9:C10"/>
    <mergeCell ref="D9:D10"/>
    <mergeCell ref="B4:G4"/>
  </mergeCells>
  <phoneticPr fontId="0" type="noConversion"/>
  <conditionalFormatting sqref="B21:I21">
    <cfRule type="cellIs" dxfId="4" priority="5" operator="notEqual">
      <formula>0</formula>
    </cfRule>
  </conditionalFormatting>
  <conditionalFormatting sqref="C7:H7 C11:H17 A27:I27 A30:I30 A33:I33 D6:H6">
    <cfRule type="containsBlanks" dxfId="3" priority="4">
      <formula>LEN(TRIM(A6))=0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D8:H8">
    <cfRule type="cellIs" dxfId="0" priority="6" operator="equal">
      <formula>0</formula>
    </cfRule>
  </conditionalFormatting>
  <dataValidations count="1">
    <dataValidation type="list" allowBlank="1" showInputMessage="1" showErrorMessage="1" sqref="C7:H7" xr:uid="{00000000-0002-0000-0200-000000000000}">
      <formula1>$M$1:$M$4</formula1>
    </dataValidation>
  </dataValidations>
  <printOptions horizontalCentered="1"/>
  <pageMargins left="0.7" right="0.7" top="0.75" bottom="0.5" header="0.3" footer="0.3"/>
  <pageSetup scale="65" orientation="landscape" r:id="rId1"/>
  <headerFooter alignWithMargins="0">
    <oddFooter>&amp;LADSD Subaward Application – FY2024</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10</xdr:col>
                    <xdr:colOff>381000</xdr:colOff>
                    <xdr:row>6</xdr:row>
                    <xdr:rowOff>238125</xdr:rowOff>
                  </from>
                  <to>
                    <xdr:col>11</xdr:col>
                    <xdr:colOff>142875</xdr:colOff>
                    <xdr:row>8</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47934575B8544D801581D250394F66" ma:contentTypeVersion="15" ma:contentTypeDescription="Create a new document." ma:contentTypeScope="" ma:versionID="b1a9cf84ea0d7030fdaace82d7d55020">
  <xsd:schema xmlns:xsd="http://www.w3.org/2001/XMLSchema" xmlns:xs="http://www.w3.org/2001/XMLSchema" xmlns:p="http://schemas.microsoft.com/office/2006/metadata/properties" xmlns:ns2="aa6d6a4c-76ea-4555-8dee-d145436d9ff7" xmlns:ns3="516b8590-d7b4-4965-80f0-13162f5305f3" targetNamespace="http://schemas.microsoft.com/office/2006/metadata/properties" ma:root="true" ma:fieldsID="cc2210f9dc14e8010d1f8f3b94414d50" ns2:_="" ns3:_="">
    <xsd:import namespace="aa6d6a4c-76ea-4555-8dee-d145436d9ff7"/>
    <xsd:import namespace="516b8590-d7b4-4965-80f0-13162f5305f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d6a4c-76ea-4555-8dee-d145436d9f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6b8590-d7b4-4965-80f0-13162f5305f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ff655d8f-9eba-432f-be9c-152769b58acb}" ma:internalName="TaxCatchAll" ma:showField="CatchAllData" ma:web="516b8590-d7b4-4965-80f0-13162f5305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a6d6a4c-76ea-4555-8dee-d145436d9ff7">
      <Terms xmlns="http://schemas.microsoft.com/office/infopath/2007/PartnerControls"/>
    </lcf76f155ced4ddcb4097134ff3c332f>
    <TaxCatchAll xmlns="516b8590-d7b4-4965-80f0-13162f5305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01CA5-4B1C-4443-8441-3F6D17DD70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d6a4c-76ea-4555-8dee-d145436d9ff7"/>
    <ds:schemaRef ds:uri="516b8590-d7b4-4965-80f0-13162f5305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136C79-57CF-4088-83A9-EED60FC59480}">
  <ds:schemaRef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terms/"/>
    <ds:schemaRef ds:uri="516b8590-d7b4-4965-80f0-13162f5305f3"/>
    <ds:schemaRef ds:uri="http://schemas.microsoft.com/office/2006/metadata/properties"/>
    <ds:schemaRef ds:uri="aa6d6a4c-76ea-4555-8dee-d145436d9ff7"/>
    <ds:schemaRef ds:uri="http://purl.org/dc/dcmitype/"/>
    <ds:schemaRef ds:uri="http://purl.org/dc/elements/1.1/"/>
  </ds:schemaRefs>
</ds:datastoreItem>
</file>

<file path=customXml/itemProps3.xml><?xml version="1.0" encoding="utf-8"?>
<ds:datastoreItem xmlns:ds="http://schemas.openxmlformats.org/officeDocument/2006/customXml" ds:itemID="{FEA1E518-FE27-4E97-AA04-2A13FF4D16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Budget Narrative</vt:lpstr>
      <vt:lpstr>Budget Summary</vt:lpstr>
      <vt:lpstr>'Budget Narrative'!Print_Area</vt:lpstr>
      <vt:lpstr>'Budget Summary'!Print_Area</vt:lpstr>
      <vt:lpstr>'Budget Narrative'!Print_Titles</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Kristi Martin</cp:lastModifiedBy>
  <cp:revision/>
  <dcterms:created xsi:type="dcterms:W3CDTF">2003-10-07T23:50:25Z</dcterms:created>
  <dcterms:modified xsi:type="dcterms:W3CDTF">2023-03-08T20:11:52Z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0x0101002047934575B8544D801581D250394F66</vt:lpwstr>
  </property>
  <property fmtid="{D5CDD505-2E9C-101B-9397-08002B2CF9AE}" pid="4" name="MediaServiceImageTags">
    <vt:lpwstr/>
  </property>
</Properties>
</file>